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456" windowWidth="28800" windowHeight="18000" firstSheet="2" activeTab="9"/>
  </bookViews>
  <sheets>
    <sheet name="Cover" sheetId="1" r:id="rId1"/>
    <sheet name="Test case List" sheetId="2" r:id="rId2"/>
    <sheet name="test_edit sp" sheetId="15" r:id="rId3"/>
    <sheet name="test- delete sp" sheetId="16" r:id="rId4"/>
    <sheet name="Sheet6" sheetId="14" r:id="rId5"/>
    <sheet name="test-thêm mới sp" sheetId="4" r:id="rId6"/>
    <sheet name="data" sheetId="5" r:id="rId7"/>
    <sheet name="Sheet5" sheetId="13" r:id="rId8"/>
    <sheet name="Tìm kiếm sp" sheetId="17" r:id="rId9"/>
    <sheet name="Test_GioHang" sheetId="18" r:id="rId10"/>
  </sheets>
  <definedNames>
    <definedName name="ACTION" localSheetId="2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8" l="1"/>
  <c r="D6" i="18"/>
  <c r="B6" i="18"/>
  <c r="A6" i="18"/>
  <c r="C6" i="18" l="1"/>
  <c r="D6" i="17"/>
  <c r="B6" i="17"/>
  <c r="A6" i="17"/>
  <c r="E6" i="17" l="1"/>
  <c r="C6" i="17" s="1"/>
  <c r="D6" i="15"/>
  <c r="B6" i="15"/>
  <c r="A6" i="15"/>
  <c r="E6" i="15" l="1"/>
  <c r="C6" i="15" s="1"/>
  <c r="G16" i="5" l="1"/>
  <c r="F16" i="5"/>
  <c r="E16" i="5"/>
  <c r="D16" i="5"/>
  <c r="G8" i="5"/>
  <c r="F8" i="5"/>
  <c r="E8" i="5"/>
  <c r="D8" i="5"/>
  <c r="F76" i="4"/>
  <c r="A76" i="4"/>
  <c r="A74" i="4"/>
  <c r="A73" i="4"/>
  <c r="A72" i="4"/>
  <c r="A71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17" i="4"/>
  <c r="A16" i="4"/>
  <c r="A15" i="4"/>
  <c r="A14" i="4"/>
  <c r="A13" i="4"/>
  <c r="A12" i="4"/>
  <c r="A11" i="4"/>
  <c r="A10" i="4"/>
  <c r="A9" i="4"/>
  <c r="D6" i="4"/>
  <c r="B6" i="4"/>
  <c r="A6" i="4"/>
  <c r="D4" i="2"/>
  <c r="D3" i="2"/>
  <c r="C6" i="1"/>
  <c r="E6" i="4" l="1"/>
  <c r="C6" i="4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<sst xmlns="http://schemas.openxmlformats.org/spreadsheetml/2006/main" count="1577" uniqueCount="885">
  <si>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</si>
  <si>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</si>
  <si>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</si>
  <si>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</si>
  <si>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</si>
  <si>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</si>
  <si>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</si>
  <si>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</si>
  <si>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</si>
  <si>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</si>
  <si>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</si>
  <si>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</si>
  <si>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</si>
  <si>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</si>
  <si>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</si>
  <si>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</si>
  <si>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</si>
  <si>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</si>
  <si>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</si>
  <si>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</si>
  <si>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</si>
  <si>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</si>
  <si>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</si>
  <si>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</si>
  <si>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</si>
  <si>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</si>
  <si>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Thêm mới danh mục</t>
  </si>
  <si>
    <t>Thêm mới sản phẩm</t>
  </si>
  <si>
    <t>Function C</t>
  </si>
  <si>
    <t>Sheet3</t>
  </si>
  <si>
    <t>Function D</t>
  </si>
  <si>
    <t>Sheet4</t>
  </si>
  <si>
    <t>Function E</t>
  </si>
  <si>
    <t>Sheet5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</si>
  <si>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</si>
  <si>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</si>
  <si>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</si>
  <si>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</si>
  <si>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</si>
  <si>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</si>
  <si>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</si>
  <si>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</si>
  <si>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</si>
  <si>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</si>
  <si>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</si>
  <si>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</si>
  <si>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</si>
  <si>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</si>
  <si>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</si>
  <si>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</si>
  <si>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</si>
  <si>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</si>
  <si>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</si>
  <si>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</si>
  <si>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</si>
  <si>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Kiểm tra vào màn hình khi session còn hiệu lực</t>
  </si>
  <si>
    <t>Kiểm tra vào màn hình khi session hết hiệu lực</t>
  </si>
  <si>
    <t>1. hệ thống hiển thị màn hình yêu cầu đăng nhập lại.</t>
  </si>
  <si>
    <t>user đã đăng nhập thành công vào trang admin</t>
  </si>
  <si>
    <t>Kiểm tra UI</t>
  </si>
  <si>
    <t>Check Validation</t>
  </si>
  <si>
    <t>2.hệ thống không hiển thị thống báo lỗi</t>
  </si>
  <si>
    <t>Add Product</t>
  </si>
  <si>
    <t>Cách truy cập vào màn hình</t>
  </si>
  <si>
    <t>Vào màn hình bằng cách click vào link</t>
  </si>
  <si>
    <t>User đã login thành công vào trang admin</t>
  </si>
  <si>
    <t xml:space="preserve">1:Click vào button Add
</t>
  </si>
  <si>
    <t xml:space="preserve">2.Hiển thị màn hình thêm mới sản phẩm
</t>
  </si>
  <si>
    <t>1. User đã ở màn hình sản phẩm
2. Session của user hết hiệu lực</t>
  </si>
  <si>
    <t>1.Click vào button Add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</si>
  <si>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</si>
  <si>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</si>
  <si>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</si>
  <si>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http://devpro.vn/admin.php?controller=add_edit_product&amp;act=add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</si>
  <si>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</si>
  <si>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</si>
  <si>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http://devpro.vn/admin.php?controller=add_edit_product&amp;act=add</t>
  </si>
  <si>
    <t>2. Hệ thống hiển thị màn hình yêu cầu đăng nhập lại.</t>
  </si>
  <si>
    <t>Kiểm tra Paste link trên 1 browser mới</t>
  </si>
  <si>
    <t>1. Mở 1 trình duyệt mới  
2. Paste link http://devpro.vn/admin.php?controller=add_edit_product&amp;act=add</t>
  </si>
  <si>
    <t>2.Hiển thị màn hình yêu cầu đăng nhập</t>
  </si>
  <si>
    <t>Check UI</t>
  </si>
  <si>
    <t>Check số lượng các Item</t>
  </si>
  <si>
    <t xml:space="preserve">1. User đã ở màn hình thêm mới sản phẩm
</t>
  </si>
  <si>
    <t>1: vào màn hình thêm mới sản phẩm</t>
  </si>
  <si>
    <t xml:space="preserve">1. Hiển thị các Item như spec
Tên màn hình và tên trên tab hiển thị chính xác: Thêm sản phẩm
</t>
  </si>
  <si>
    <t>Check vị trí, font chữ, size chữ, màu sắc</t>
  </si>
  <si>
    <t>1. Hiển thị đúng theo đúng thiết kế</t>
  </si>
  <si>
    <t>Check trạng thái các Item</t>
  </si>
  <si>
    <t>1. Các item đều ở trạng thái enable</t>
  </si>
  <si>
    <t>Check giá trị default</t>
  </si>
  <si>
    <t>Các textbox hiển thị trắng cho phép user nhập từ bàn phím, checkbox để trống</t>
  </si>
  <si>
    <t>Check giá trị Store trong các combobox</t>
  </si>
  <si>
    <t>Combobox danh mục</t>
  </si>
  <si>
    <t>Check giá trị store trong combobox danh mục</t>
  </si>
  <si>
    <t>1. Vào màn hình " thêm sản phẩm"
2. Click giá trị trong combobox Danh mục sp</t>
  </si>
  <si>
    <t>2.1 Giá trị hiển t hị được lấy từ trường c_name của bảng tbl_categery_product
2.2 Giá trị được sắp xếp thep aphabel của trường c_name</t>
  </si>
  <si>
    <t>Check validation trường Tiêu đề</t>
  </si>
  <si>
    <t>Để trống</t>
  </si>
  <si>
    <t xml:space="preserve">1. Input data:
-Để trống trường tiêu đề
-Các trường hợp khác hợp lệ
2. Click  button Process </t>
  </si>
  <si>
    <t>2. Hệ thống hiện thị thông báo "Hãy nhập tiêu đề"</t>
  </si>
  <si>
    <t>nhập tên tiêu đề &lt; min length</t>
  </si>
  <si>
    <t>1.Input data 
- nhập 2 ký tự cho phần tiêu đề 
- Các trường hợp khác hợp lệ
2. Click button process</t>
  </si>
  <si>
    <t>1.Tiêu đề=ab
2. Các trường hợp khác hợp lệ</t>
  </si>
  <si>
    <t>2. Hệ thống hiện thị thông báo lỗi: "Yêu cầu nhập từ 3-15 ký tự" và dừng xử lý</t>
  </si>
  <si>
    <t>nhập tên tiêu đề = min length</t>
  </si>
  <si>
    <t>1.Input data 
- nhập 3 ký tự cho phần tiêu đề 
- Các trường hợp khác hợp lệ
2. Click button process</t>
  </si>
  <si>
    <t>1.Tiêu đề=ab&amp;
2. Các trường hợp khác hợp lệ</t>
  </si>
  <si>
    <t>nhập tên tiêu đề = max length</t>
  </si>
  <si>
    <t>1.Input data 
- nhập 15 ký tự cho phần tiêu đề 
- Các trường hợp khác hợp lệ
2. Click button process</t>
  </si>
  <si>
    <t>1: Nhập 15 ký tự: abc1234&amp;abcde12
2: Các trường hợp khác hợp lệ</t>
  </si>
  <si>
    <t>2.Hệ thống không hiển thị thống báo lỗi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</si>
  <si>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</si>
  <si>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</si>
  <si>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abcd123456
2. Các trường hợp khác hợp lệ</t>
  </si>
  <si>
    <t>Tên tiêu đề &gt; maxlength</t>
  </si>
  <si>
    <t>1.Input data 
- nhập 16 ký tự cho phần tiêu đề 
- Các trường hợp khác hợp lệ
2. Click button process</t>
  </si>
  <si>
    <t>1. Nhập 16 ký tự:abc123456 abc1234
2. Các trường khác hợp lệ</t>
  </si>
  <si>
    <t>Check validation trường Danh mục</t>
  </si>
  <si>
    <t xml:space="preserve">1. Input data:
-Để trống trường danh mục
-Các trường hợp khác hợp lệ
2. Click  button Process </t>
  </si>
  <si>
    <t>2. hệ thống hiện thông báo lỗi: "Hãy chọn Danh mục"</t>
  </si>
  <si>
    <t>Chọn danh mục</t>
  </si>
  <si>
    <t xml:space="preserve">1. Input data:
-Chọn danh mục
-Các trường hợp khác hợp lệ
2. Click  button Process </t>
  </si>
  <si>
    <t xml:space="preserve">1. Chọn danh mục: Iphone
2. Các trường hợp khác hợp lệ
</t>
  </si>
  <si>
    <t>2.hệ thống không hiển thị thống báo lỗi
Hiển thị danh mục được chọn lên combo</t>
  </si>
  <si>
    <t>Check validation trường Giới thiệu</t>
  </si>
  <si>
    <t xml:space="preserve">1. Input data:
-Để trống trường Giới thiệu
-Các trường hợp khác hợp lệ
2. Click  button Process </t>
  </si>
  <si>
    <t>2. Hệ thống hiện thị thông báo: "Hãy nhập trường Giới thiệu"</t>
  </si>
  <si>
    <t>Nhập phần Giới Thiệu&lt; min length</t>
  </si>
  <si>
    <t>1.Input data 
- nhập 9 ký tự cho phần Giới Thiệu
- Các trường hợp khác hợp lệ
2. Click button process</t>
  </si>
  <si>
    <t>1.Nhập 9 ký tự: abcde1234
2. Các trường hợp khác hợp lệ</t>
  </si>
  <si>
    <t>2. Hệ thống hiện thị thông báo lỗi: "Yêu cầu nhập từ 10-50 ký tự" và dừng xử lý</t>
  </si>
  <si>
    <t>Nhập Giới Thiệu= min length</t>
  </si>
  <si>
    <t>1.Input data 
-  Nhập 10 ký tự cho phần Giới Thiệu
- Các trường hợp khác hợp lệ
2. Click button process</t>
  </si>
  <si>
    <t>1.Nhập 10 ký tự:abcde12345
2. Các trường hợp khác hợp lệ</t>
  </si>
  <si>
    <t>Nhập Giới Thiệu = max length</t>
  </si>
  <si>
    <t>1.Input data 
- Nhập 50 ký tự cho phần Giới Thiệu. Sử dụng tất cả các chức năng có thể, ví dụ: Bôi đậm, cỡ chữ, phông, kiểu, định dạng....
- Các trường hợp khác hợp lệ
2. Click button process</t>
  </si>
  <si>
    <t>1: Nhập 50 ký tự: abc12345 abcde12…...
2: Các trường hợp khác hợp lệ</t>
  </si>
  <si>
    <t>2.hệ thống không hiển thị thông báo lỗi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</si>
  <si>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</si>
  <si>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</si>
  <si>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</si>
  <si>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Giới thiệu &gt; maxlength</t>
  </si>
  <si>
    <t>1.Input data 
- nhập 51 ký tự cho phần Giới Thiệu 
- Các trường hợp khác hợp lệ
2. Click button process</t>
  </si>
  <si>
    <t>1. Nhập 51 ký tự:abc123456 abc1234….
2. Các trường khác hợp lệ</t>
  </si>
  <si>
    <t>Check validation trường Chi tiết</t>
  </si>
  <si>
    <t xml:space="preserve">1. Input data:
-Để trống trường Chi tiết
-Các trường hợp khác hợp lệ
2. Click  button Process </t>
  </si>
  <si>
    <t>2. Hệ thống không hiện thông báo lỗi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</si>
  <si>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</si>
  <si>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</si>
  <si>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</si>
  <si>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</si>
  <si>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</si>
  <si>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</si>
  <si>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</si>
  <si>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</si>
  <si>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Minlength&lt; Chi tiết &lt; Max length</t>
  </si>
  <si>
    <t>1.Input data 
- nhập 25 ký tự cho phần Chi tiết
- Các trường hợp khác hợp lệ
2. Click button process</t>
  </si>
  <si>
    <t>Chi tiết &gt; maxlength</t>
  </si>
  <si>
    <t>1.Input data 
- nhập 51 ký tự cho phần Chi tiết
- Các trường hợp khác hợp lệ
2. Click button process</t>
  </si>
  <si>
    <t>Check validation trường sản phẩm nổi bật</t>
  </si>
  <si>
    <t>Chọn</t>
  </si>
  <si>
    <t xml:space="preserve">1. Input data:
-Tích chọn trường sản phẩm nổi bật
-Các trường hợp khác hợp lệ
2. Click  button Process </t>
  </si>
  <si>
    <t>2. Hệ thống không hiển thị thông báo lỗi. Mục sp nổi bật được check.</t>
  </si>
  <si>
    <t>Bỏ chọn</t>
  </si>
  <si>
    <t>Mục sp nổi bật đang được check</t>
  </si>
  <si>
    <t xml:space="preserve">1. Input data:
-Bỏ check trường sản phẩm nổi bật
-Các trường hợp khác hợp lệ
2. Click  button Process </t>
  </si>
  <si>
    <t>2. Hệ thống không hiển thị thông báo lỗi. Trường sp nổi bật được bỏ check</t>
  </si>
  <si>
    <t>Check validation trường Giá</t>
  </si>
  <si>
    <t xml:space="preserve">1. Input data:
-Để trống trường Giá
-Các trường hợp khác hợp lệ
2. Click  button Process </t>
  </si>
  <si>
    <t>2. Hệ thống thông báo lỗi:" Nhập giá của sản phẩm"</t>
  </si>
  <si>
    <t>Nhập Giá &lt;min length</t>
  </si>
  <si>
    <t xml:space="preserve">1. Input data:
-Nhập 2 ký tự cho trường Giá
-Các trường hợp khác hợp lệ
2. Click  button Process </t>
  </si>
  <si>
    <t>1. Nhập 2 ký tự: 20
2. Các trường khác hợp lệ</t>
  </si>
  <si>
    <t>2. Hệ thống thông báo lỗi : " Phải nhập từ 3-10 ký tự' và dừng xử lý"</t>
  </si>
  <si>
    <t>Nhập Giá= min length</t>
  </si>
  <si>
    <t xml:space="preserve">1. Input data:
-Nhập 3 ký tự cho trường Giá
-Các trường hợp khác hợp lệ
2. Click  button Process </t>
  </si>
  <si>
    <t>1. Nhập 3 ký tự: 200
2. Các trường khác hợp lệ</t>
  </si>
  <si>
    <t>2.Giá của sp là: 200 VNĐ</t>
  </si>
  <si>
    <t>Nhập Giá = max length</t>
  </si>
  <si>
    <t xml:space="preserve">1. Input data:
-Nhập 10 ký tự cho trường Giá
-Các trường hợp khác hợp lệ
2. Click  button Process </t>
  </si>
  <si>
    <t>1. Nhập 10 ký tự: 2000000000
2. Các trường khác hợp lệ</t>
  </si>
  <si>
    <t>2. Giá của sp là: 2,000,000,000 VNĐ</t>
  </si>
  <si>
    <t>min length &lt; nhập giá&lt; max length</t>
  </si>
  <si>
    <t xml:space="preserve">1. Input data:
-Nhập 6 ký tự cho trường Giá
-Các trường hợp khác hợp lệ
2. Click  button Process </t>
  </si>
  <si>
    <t>1. Nhập 6 ký tự: 200000
2. Các trường khác hợp lệ</t>
  </si>
  <si>
    <t>2. Giá của sp là: 200,000 VNĐ</t>
  </si>
  <si>
    <t>Nhập trường giá gồm có khoảng trắng</t>
  </si>
  <si>
    <t>1. Nhập 6 ký tự: 20 000
2. Các trường khác hợp lệ</t>
  </si>
  <si>
    <t>2. Hệ thống hiển thị thông báo lỗi: Yêu cầu chỉ nhập số nguyên từ 3 đến 10 kí tự.</t>
  </si>
  <si>
    <t>Nhập trường giá chứa kí tự chữ</t>
  </si>
  <si>
    <t>1. Nhập 6 ký tự: 2abc00
2. Các trường khác hợp lệ</t>
  </si>
  <si>
    <t>2. Hệ thống thông báo lỗi : " Giá phẩm là các số nguyên từ 3-10 ký tự"</t>
  </si>
  <si>
    <t>Nhập trường giá là số thập phân</t>
  </si>
  <si>
    <t>1. Nhập 6 ký tự: 200.78
2. Các trường khác hợp lệ</t>
  </si>
  <si>
    <t>Nhập trường giá chứa số 0 ở đầu</t>
  </si>
  <si>
    <t>1. Nhập 6 ký tự: 020000
2. Các trường khác hợp lệ</t>
  </si>
  <si>
    <t>2. Giá của sản phẩm là: 20,000 VNĐ</t>
  </si>
  <si>
    <t>Nhập giá &gt; max length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</si>
  <si>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</si>
  <si>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</si>
  <si>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</si>
  <si>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Trường 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</si>
  <si>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</si>
  <si>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</si>
  <si>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Nhập % giảm giá= min length</t>
  </si>
  <si>
    <t xml:space="preserve">1. Input data:
-Nhập 1 ký tự cho trường Discount
-Các trường hợp khác hợp lệ
2. Click  button Process </t>
  </si>
  <si>
    <t>1. Nhập 1 ký tự: 5
2. Các trường hợp khác hợp lệ</t>
  </si>
  <si>
    <t xml:space="preserve">2.1 Hệ thống không hiển thị thông báo lỗi.
</t>
  </si>
  <si>
    <t>Nhập % giảm giá = max length</t>
  </si>
  <si>
    <t xml:space="preserve">1. Input data:
-Nhập 2 ký tự cho trường Discount
-Các trường hợp khác hợp lệ
2. Click  button Process </t>
  </si>
  <si>
    <t>1. Nhập 2 ký tự: 99
2. Các trường hợp khác hợp lệ</t>
  </si>
  <si>
    <t xml:space="preserve">2.1 Hệ thống không hiển thị thông báo lỗi
</t>
  </si>
  <si>
    <t>nhập % giảm giá &gt; max length</t>
  </si>
  <si>
    <t xml:space="preserve">1. Input data:
-Nhập 3 ký tự cho trường Discount
-Các trường hợp khác hợp lệ
2. Click  button Process </t>
  </si>
  <si>
    <t>1. Nhập 3 ký tự: 120
2. Các trường hợp khác hợp lệ</t>
  </si>
  <si>
    <t>2. Hệ thống thông báo lỗi : " Phải nhập 1-2 ký tự"
Hoặc hệ thống không cho phép nhập quá 2 ký tự</t>
  </si>
  <si>
    <t>Nhập % giảm giá có chứa số thập phân</t>
  </si>
  <si>
    <t xml:space="preserve">1. Input data:
-Nhập số thập phân cho trường Discount
-Các trường hợp khác hợp lệ
2. Click  button Process </t>
  </si>
  <si>
    <t>1. Nhập: 1.2</t>
  </si>
  <si>
    <t>2. Hệ thống thông báo lỗi : " Phải nhập 1-2 ký tự"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</si>
  <si>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</si>
  <si>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</si>
  <si>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</si>
  <si>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</si>
  <si>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</si>
  <si>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</si>
  <si>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Discount = 99 (Hệ thống không cho discount =100)</t>
  </si>
  <si>
    <t>Nút tăng của Discount</t>
  </si>
  <si>
    <t xml:space="preserve">1. Input data:
-Nhập 1 ký tự cho trường Discount
- Click nút tăng của Discout
</t>
  </si>
  <si>
    <t xml:space="preserve">1. Nhập 1 ký tự: 5
</t>
  </si>
  <si>
    <t>2. Discount = 6</t>
  </si>
  <si>
    <t>Nút giảm của Discount</t>
  </si>
  <si>
    <t xml:space="preserve">1. Input data:
-Nhập 2 ký tự cho trường Discount
- Click nút giảm của Discout
</t>
  </si>
  <si>
    <t xml:space="preserve">1. Nhập 2 ký tự: 20
</t>
  </si>
  <si>
    <t>2. Discount = 19</t>
  </si>
  <si>
    <t>Nút giảm của Discount khi Discount = Min</t>
  </si>
  <si>
    <t xml:space="preserve">1. Input data:
-Nhập 1 ký tự cho trường Discount
- Click nút giảm của Discout
</t>
  </si>
  <si>
    <t xml:space="preserve">1. Nhập 1 ký tự: 0
</t>
  </si>
  <si>
    <t xml:space="preserve">2. Discount = 0 </t>
  </si>
  <si>
    <t>Check button Chọn tệp</t>
  </si>
  <si>
    <t>Thêm mới ảnh</t>
  </si>
  <si>
    <t xml:space="preserve">Input data:
-Click chọn tệp
 </t>
  </si>
  <si>
    <t>Chọn tệp: anh.jpg/anh.png/anh/gif</t>
  </si>
  <si>
    <t>1. hệ thống chấp nhận ảnh: anh.jpg/anh.png/anh.gif</t>
  </si>
  <si>
    <t>Test trường hợp thay đổi ảnh</t>
  </si>
  <si>
    <t>Đã chọn ảnh: anh.jpg</t>
  </si>
  <si>
    <t xml:space="preserve">Input data:
-Click chọn ảnh
 </t>
  </si>
  <si>
    <t>Chọn ảnh: nang.png</t>
  </si>
  <si>
    <t>1. Hệ thống thay đổi thành ảnh nang.png</t>
  </si>
  <si>
    <t>Trường hợp tệp không phải là ảnh</t>
  </si>
  <si>
    <t>Chọn tệp: video.mp3</t>
  </si>
  <si>
    <t>1. Hệ thống thông báo lỗi :" Chỉ chấp nhận ảnh có đuôi .jmg, .png, .gif</t>
  </si>
  <si>
    <t>test trường hợp không chọn tệp</t>
  </si>
  <si>
    <t xml:space="preserve">Input data:
-Để trống
 </t>
  </si>
  <si>
    <t>Không có tệp nào được chọn</t>
  </si>
  <si>
    <t>Dung lượng ảnh =4.99Mb</t>
  </si>
  <si>
    <t xml:space="preserve">Input data:
-Chọn ảnh dung lượng = 4.99MB
 </t>
  </si>
  <si>
    <t>Chọn ảnh: hanoi1.jmg dung lượng = 4.99mb</t>
  </si>
  <si>
    <t>Hệ thống chấp nhận ảnh, không báo lỗi</t>
  </si>
  <si>
    <t>Dung lượng ảnh =5Mb</t>
  </si>
  <si>
    <t xml:space="preserve">Input data:
-Chọn ảnh dung lượng = 5MB
 </t>
  </si>
  <si>
    <t>Chọn ảnh: hanoi2.jmg dung lượng = 5mb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</si>
  <si>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</si>
  <si>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</si>
  <si>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</si>
  <si>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</si>
  <si>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Check Bussiness</t>
  </si>
  <si>
    <t>Check button Process</t>
  </si>
  <si>
    <t>Nhập tên sản phẩm trùng với tên sản phẩm đã có trong DB (khác hoa thường)</t>
  </si>
  <si>
    <t>Trong DB tồn tại sản phẩm có tên: Oppo</t>
  </si>
  <si>
    <t>1. Input data:
- Tên: OPPO
- Các trường khác nhập giá trị hợp lệ
2. Nhấn button Process</t>
  </si>
  <si>
    <t>2.1 Hệ thống hiển thị thông báo lỗi: Tên sản phẩm đã tồn tại
2.2 Không lưu sản phẩm vào CSDL</t>
  </si>
  <si>
    <t>Nhập tên sản phẩm trùng với tên sản phẩm đã có trong DB (trùng hoa thường)</t>
  </si>
  <si>
    <t>Trong DB tồn tại sản phẩm có tên: Iphone</t>
  </si>
  <si>
    <t>1. Input data:
- Tên: Iphone
- Các trường khác nhập giá trị hợp lệ
2. Nhấn button Process</t>
  </si>
  <si>
    <t>Nhập dữ liệu hợp lệ, tên SP chưa có trong DB</t>
  </si>
  <si>
    <t>Trong DB không tồn tại sản phẩm: Vinsmart1</t>
  </si>
  <si>
    <r>
      <t xml:space="preserve">1. Input data:
</t>
    </r>
    <r>
      <rPr>
        <sz val="11"/>
        <color rgb="FF4A86E8"/>
        <rFont val="MS PGothic"/>
        <family val="2"/>
      </rPr>
      <t>Refer sheet data</t>
    </r>
    <r>
      <rPr>
        <sz val="11"/>
        <color rgb="FF000000"/>
        <rFont val="MS PGothic"/>
        <family val="2"/>
      </rPr>
      <t xml:space="preserve">
2. Nhấn button Process</t>
    </r>
  </si>
  <si>
    <t xml:space="preserve">2.1 Hệ thống hiển thị thông báo Thêm mới sản phẩm thành công.
2.2 Lưu thông tin vào CSDL, bảng tbl_product. Kiểm tra theo sheet data
</t>
  </si>
  <si>
    <t>Thêm mới sp thành công khi chỉ nhập các trường bắt buộc</t>
  </si>
  <si>
    <t>1. Input data:
- Tiêu đề = Iphone 6
- Danh mục = Điện thoại
- Giới thiệu = Điện thoại thông minh
- Giá = 5.000.000
2. Nhấn button process</t>
  </si>
  <si>
    <r>
      <t>2.1 Hệ thống hiển thị thông báo Thêm mới sản phẩm thành công.
2.2 Lưu thông tin vào CSDL, bảng tbl_product. 
- Tiêu đề: tbl_product.c_name = Iphone 6
- Danh mục:</t>
    </r>
    <r>
      <rPr>
        <sz val="11"/>
        <color rgb="FF000000"/>
        <rFont val="MS PGothic"/>
        <family val="2"/>
      </rPr>
      <t xml:space="preserve"> </t>
    </r>
    <r>
      <rPr>
        <u/>
        <sz val="11"/>
        <color rgb="FF1155CC"/>
        <rFont val="MS PGothic"/>
        <family val="2"/>
      </rPr>
      <t>tbl_product.fk_category_product_id=</t>
    </r>
    <r>
      <rPr>
        <sz val="11"/>
        <color rgb="FF000000"/>
        <rFont val="MS PGothic"/>
        <family val="2"/>
      </rPr>
      <t>636
- Giới thiệu: tbl_product.c_description = Điện thoại thông minh
- Giá: tbl_product.c_price=5.000.000</t>
    </r>
  </si>
  <si>
    <t>Check button Reset</t>
  </si>
  <si>
    <t>2.1 Hệ thống xoá trắng toàn bộ dữ liệu đã nhập.</t>
  </si>
  <si>
    <t>ID case</t>
  </si>
  <si>
    <t>Add product 60-1</t>
  </si>
  <si>
    <t>Data on screen</t>
  </si>
  <si>
    <t>Tiêu đề</t>
  </si>
  <si>
    <t>Danh mục</t>
  </si>
  <si>
    <t>Giới Thiệu</t>
  </si>
  <si>
    <t>Chi tiết</t>
  </si>
  <si>
    <t>sản phẩm nb</t>
  </si>
  <si>
    <t>Giá</t>
  </si>
  <si>
    <t>Discount</t>
  </si>
  <si>
    <t>Ảnh</t>
  </si>
  <si>
    <t>Oppo</t>
  </si>
  <si>
    <t>Oppo(ID=48)</t>
  </si>
  <si>
    <t>Oppo là dòng điện thoại đời mới thời thượng…</t>
  </si>
  <si>
    <t>Thông số kỹ thuật</t>
  </si>
  <si>
    <t>Uncheck</t>
  </si>
  <si>
    <t>oppo.jmg</t>
  </si>
  <si>
    <t>data insert vào bảng tbl_product</t>
  </si>
  <si>
    <t>pk_product_ID</t>
  </si>
  <si>
    <t>fk_category_product_id</t>
  </si>
  <si>
    <t>c_name</t>
  </si>
  <si>
    <t>c_descripton</t>
  </si>
  <si>
    <t>c_content</t>
  </si>
  <si>
    <t>c_img</t>
  </si>
  <si>
    <t>c_hotproduct</t>
  </si>
  <si>
    <t>c_price</t>
  </si>
  <si>
    <t>c_discout</t>
  </si>
  <si>
    <t>auto increase</t>
  </si>
  <si>
    <t>2,5000,000</t>
  </si>
  <si>
    <t>Add product 60-2</t>
  </si>
  <si>
    <t>Sony</t>
  </si>
  <si>
    <t>Sony(ID=89)</t>
  </si>
  <si>
    <t xml:space="preserve">Sony với dòng điện thoại mới nhất </t>
  </si>
  <si>
    <t>Check</t>
  </si>
  <si>
    <t>sony.img</t>
  </si>
  <si>
    <t>4,500,000</t>
  </si>
  <si>
    <t>pk_product_id</t>
  </si>
  <si>
    <t>Không</t>
  </si>
  <si>
    <t>c_description</t>
  </si>
  <si>
    <t>c_discount</t>
  </si>
  <si>
    <t>http://redmine.devpro.vn/issues/1409</t>
  </si>
  <si>
    <t>http://redmine.devpro.vn/issues/1412</t>
  </si>
  <si>
    <t>http://redmine.devpro.vn/issues/1425</t>
  </si>
  <si>
    <t>1. Nhập 51 ký tự: abcde12345abcde12345...
2. Các trường khác hợp lệ</t>
  </si>
  <si>
    <t>http://redmine.devpro.vn/issues/1431</t>
  </si>
  <si>
    <t>http://redmine.devpro.vn/issues/1434</t>
  </si>
  <si>
    <t>http://redmine.devpro.vn/issues/1438</t>
  </si>
  <si>
    <t>http://redmine.devpro.vn/issues/1452</t>
  </si>
  <si>
    <t>http://redmine.devpro.vn/issues/1458</t>
  </si>
  <si>
    <t>http://redmine.devpro.vn/issues/1466</t>
  </si>
  <si>
    <t>http://redmine.devpro.vn/issues/1467</t>
  </si>
  <si>
    <t>http://redmine.devpro.vn/issues/1472</t>
  </si>
  <si>
    <t>http://redmine.devpro.vn/issues/1477</t>
  </si>
  <si>
    <t xml:space="preserve">Tên </t>
  </si>
  <si>
    <t>Giới thiệu</t>
  </si>
  <si>
    <t>Sản phẩm nổi bật</t>
  </si>
  <si>
    <t>Phầm trăm giảm giá</t>
  </si>
  <si>
    <r>
      <t xml:space="preserve">samsung(642), </t>
    </r>
    <r>
      <rPr>
        <sz val="11"/>
        <color rgb="FF00B050"/>
        <rFont val="Arial"/>
        <family val="2"/>
      </rPr>
      <t>sdsfj</t>
    </r>
  </si>
  <si>
    <r>
      <t xml:space="preserve">Samsung(642), </t>
    </r>
    <r>
      <rPr>
        <sz val="11"/>
        <color rgb="FF00B050"/>
        <rFont val="Arial"/>
        <family val="2"/>
      </rPr>
      <t>Nokia</t>
    </r>
  </si>
  <si>
    <r>
      <t xml:space="preserve">xyz, </t>
    </r>
    <r>
      <rPr>
        <sz val="11"/>
        <color rgb="FF00B050"/>
        <rFont val="Arial"/>
        <family val="2"/>
      </rPr>
      <t>dskf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</si>
  <si>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dfgdfg</t>
    </r>
  </si>
  <si>
    <r>
      <rPr>
        <sz val="11"/>
        <color rgb="FFFF0000"/>
        <rFont val="Arial"/>
        <family val="2"/>
      </rPr>
      <t>checked(1)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unchecked(0)</t>
    </r>
  </si>
  <si>
    <r>
      <rPr>
        <sz val="11"/>
        <color rgb="FF00B05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0</t>
    </r>
    <r>
      <rPr>
        <sz val="11"/>
        <color rgb="FF000000"/>
        <rFont val="Arial"/>
        <family val="2"/>
      </rPr>
      <t>, 10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</si>
  <si>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>, !=blank (</t>
    </r>
    <r>
      <rPr>
        <sz val="11"/>
        <color rgb="FF00B050"/>
        <rFont val="Arial"/>
        <family val="2"/>
      </rPr>
      <t>jpg</t>
    </r>
    <r>
      <rPr>
        <sz val="11"/>
        <color rgb="FF000000"/>
        <rFont val="Arial"/>
        <family val="2"/>
      </rPr>
      <t>, png, gif)</t>
    </r>
  </si>
  <si>
    <r>
      <t xml:space="preserve">100, </t>
    </r>
    <r>
      <rPr>
        <sz val="11"/>
        <color rgb="FF00B050"/>
        <rFont val="Arial"/>
        <family val="2"/>
      </rPr>
      <t>1000000</t>
    </r>
  </si>
  <si>
    <t>Check giá trị hiển thị của các item trên màn hình</t>
  </si>
  <si>
    <t>Check giá trị hiển thị của trường tiêu đề</t>
  </si>
  <si>
    <t>Hiển thị giá trị của trường nào c_nảm của bảng tbl_product</t>
  </si>
  <si>
    <t>Check giá trị của trường Danh mục</t>
  </si>
  <si>
    <t>Check giá trị của trường Chi tiết khi giá trị trong DB là blank</t>
  </si>
  <si>
    <t>Hển thị giá trị của trường c_nảm của bảng tbl_category_product với id= fk của bảng tbl_Product</t>
  </si>
  <si>
    <t>Check giá trị của trường Chi tiết khi giá trị trong DB là khác blank</t>
  </si>
  <si>
    <t>Trường Chi tiết hiển thị giá trị của trường c_content trong bảng tbl_product (hiển thị blank)</t>
  </si>
  <si>
    <t>Trường Chi tiết hiển thị giá trị của trường c_content trong bảng tbl_product (hiển thị  khác blank)</t>
  </si>
  <si>
    <t xml:space="preserve">1:Click vào button Edit
</t>
  </si>
  <si>
    <t>1.Click vào button Edit</t>
  </si>
  <si>
    <t>1. Mở tap mới trên cùng 1 trình duyệt 
2. Paste link http://devpro.vn/admin.php?controller=add_edit_product&amp;act=edit&amp;id=1954</t>
  </si>
  <si>
    <t xml:space="preserve">2.Hiển thị màn hình edit sản phẩm
</t>
  </si>
  <si>
    <t>1. mở tap mới trên cùng 1 trình duyệt    
2. Paste link http://devpro.vn/admin.php?controller=add_edit_product&amp;act=edit&amp;id=1954</t>
  </si>
  <si>
    <t>1. Mở 1 trình duyệt mới  
2. Paste link http://devpro.vn/admin.php?controller=add_edit_product&amp;act=edit&amp;id=1954</t>
  </si>
  <si>
    <t xml:space="preserve">1. User đã ở màn hình edit sản phẩm
</t>
  </si>
  <si>
    <t>1: vào màn hình edit sản phẩm</t>
  </si>
  <si>
    <t xml:space="preserve">1. Hiển thị các Item như spec
Tên màn hình và tên trên tab hiển thị chính xác: Sửa sản phẩm
</t>
  </si>
  <si>
    <t>Các textbox hiển thị thông tin cũ của sản phẩm được chọn và cho phép người dùng thay đổi các giá trị trong đó</t>
  </si>
  <si>
    <t>Hiển thị giá trị của trường c_name trong bảng tbl_product</t>
  </si>
  <si>
    <t>Hển thị giá trị của trường c_name trong bảng tbl_category_product với id= fk của bảng tbl_Product</t>
  </si>
  <si>
    <t>Check giá trị hiển thị của trường sản phẩm nổi bật khi giá trị trong DB là 0</t>
  </si>
  <si>
    <t>Trường Sản phẩm nổi bật hiển thị giá trị của trường c_hotproduct trong bảng tbl_product (hiển thị unchecked)</t>
  </si>
  <si>
    <t>Check giá trị hiển thị của trường Sản phẩm nổi bật khi giá trị trong DB là 1</t>
  </si>
  <si>
    <t>Trường Sản phẩm nổi bật hiển thị giá trị của trường c_hotproduct trong bảng tbl_product (hiển thị checked)</t>
  </si>
  <si>
    <t>Check giá trị hiển thị của trường Giới thiệu</t>
  </si>
  <si>
    <t>Hiển thị giá trị của trường c_description trong bảng tbl_product</t>
  </si>
  <si>
    <t>Check giá trị hiển thị của trường Giá</t>
  </si>
  <si>
    <t>Trường Giá hiển thị giá trị của trường c_price trong bảng tbl_product</t>
  </si>
  <si>
    <t>Check giá trị hiển thị của trường Phần trăm giảm giá khi giá trị trong DB là Blank</t>
  </si>
  <si>
    <t>Trường Phần trăm giảm giá hiển thị của trường c_discount trong bảng tbl_product (hiển thị blank)</t>
  </si>
  <si>
    <t>Check giá trị hiển thị của trường Phần trăm giảm giá khi giá trị trong DB là khác Blank</t>
  </si>
  <si>
    <t>Trường Phần trăm giảm giá hiển thị của trường c_discount trong bảng tbl_product (hiển thị khác  blank)</t>
  </si>
  <si>
    <t>Check giá trị hiển thị của trường Ảnh khi giá trị hiển thị trong DB là blank</t>
  </si>
  <si>
    <t>Trường Ảnh hiển thị giá trị của trường c_img trong bảng tbl_product (hiển thị blank)</t>
  </si>
  <si>
    <t>Check giá trị hiển thị của trường Ảnh khi giá trị hiển thị trong DB là tên ảnh</t>
  </si>
  <si>
    <t>Trường Ảnh hiển thị giá trị của trường c_img trong bảng tbl_product (hiển thị ảnh)</t>
  </si>
  <si>
    <t>1. Vào màn hình " edit sản phẩm"
2. Click giá trị trong combobox Danh mục sp</t>
  </si>
  <si>
    <t>Sửa tên sản phẩm trùng với tên sản phẩm đã có trong DB (khác hoa thường)</t>
  </si>
  <si>
    <t>Trong DB tồn tại sản phẩm có tên: Samsung Galaxy</t>
  </si>
  <si>
    <t>1. Input data:
- Tên: hdfkdsgdf-&gt; SAMsung Galaxy
- Các trường khác giữ nguyên
2. Nhấn button Process</t>
  </si>
  <si>
    <t>1. Input data:
- Tên: hfhdslgh-&gt; Samsung Galaxy
- Các trường khác nhập giá trị hợp lệ
2. Nhấn button Process</t>
  </si>
  <si>
    <t xml:space="preserve">2.1 Hệ thống hiển thị thông báo Sửa sản phẩm thành công.
2.2 Lưu thông tin vào CSDL, bảng tbl_product. Kiểm tra theo sheet data
</t>
  </si>
  <si>
    <t>Giữ nguyên tên sản phẩm, danh mục, giá;              Thay đổi các giá trị của trường Giới thiệu, chi tiết, sản phẩm nổi bật: check-&gt; uncheck, phần trăm giảm giá chuyển sang blank và bỏ ảnh</t>
  </si>
  <si>
    <r>
      <rPr>
        <sz val="11"/>
        <color rgb="FFFF0000"/>
        <rFont val="Arial"/>
        <family val="2"/>
      </rPr>
      <t>abc-&gt; abc</t>
    </r>
    <r>
      <rPr>
        <sz val="11"/>
        <color rgb="FF000000"/>
        <rFont val="Arial"/>
        <family val="2"/>
      </rPr>
      <t>,</t>
    </r>
    <r>
      <rPr>
        <sz val="11"/>
        <color rgb="FF00B050"/>
        <rFont val="Arial"/>
        <family val="2"/>
      </rPr>
      <t xml:space="preserve"> abc-&gt;xyz(sửa)</t>
    </r>
  </si>
  <si>
    <r>
      <rPr>
        <sz val="11"/>
        <color rgb="FFFF0000"/>
        <rFont val="Arial"/>
        <family val="2"/>
      </rPr>
      <t>Samsung-&gt; Samsung</t>
    </r>
    <r>
      <rPr>
        <sz val="11"/>
        <color rgb="FF000000"/>
        <rFont val="Arial"/>
        <family val="2"/>
      </rPr>
      <t xml:space="preserve">; </t>
    </r>
    <r>
      <rPr>
        <sz val="11"/>
        <color rgb="FF00B050"/>
        <rFont val="Arial"/>
        <family val="2"/>
      </rPr>
      <t>Samsung-&gt;Oppo</t>
    </r>
  </si>
  <si>
    <r>
      <rPr>
        <sz val="11"/>
        <color rgb="FF00B050"/>
        <rFont val="Arial"/>
        <family val="2"/>
      </rPr>
      <t>abcd-&gt; abcd</t>
    </r>
    <r>
      <rPr>
        <sz val="11"/>
        <color rgb="FF000000"/>
        <rFont val="Arial"/>
        <family val="2"/>
      </rPr>
      <t xml:space="preserve">; </t>
    </r>
    <r>
      <rPr>
        <sz val="11"/>
        <color rgb="FFFF0000"/>
        <rFont val="Arial"/>
        <family val="2"/>
      </rPr>
      <t>abcd-&gt; xyz1(sửa)</t>
    </r>
  </si>
  <si>
    <r>
      <rPr>
        <sz val="11"/>
        <color rgb="FF00B050"/>
        <rFont val="Arial"/>
        <family val="2"/>
      </rPr>
      <t>Sửa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Ko sửa</t>
    </r>
  </si>
  <si>
    <t>Sửa giá trị của tiêu đề, Danh mục, chi tiết: blank-&gt; ko blank, sản phẩm nổi bật: uncheck-&gt; check, sửa giá, phần trăm giảm giá: blank-&gt; ko blank, ko ảnh -&gt; có ảnh</t>
  </si>
  <si>
    <r>
      <t xml:space="preserve">abcd-&gt; abcd; </t>
    </r>
    <r>
      <rPr>
        <sz val="11"/>
        <color rgb="FFFF0000"/>
        <rFont val="Arial"/>
        <family val="2"/>
      </rPr>
      <t>abcd-&gt; xyz1(sửa)</t>
    </r>
    <r>
      <rPr>
        <sz val="11"/>
        <rFont val="Arial"/>
        <family val="2"/>
      </rPr>
      <t xml:space="preserve">, </t>
    </r>
    <r>
      <rPr>
        <sz val="11"/>
        <color rgb="FF00B050"/>
        <rFont val="Arial"/>
        <family val="2"/>
      </rPr>
      <t>blank-&gt; ko blank</t>
    </r>
    <r>
      <rPr>
        <sz val="11"/>
        <rFont val="Arial"/>
        <family val="2"/>
      </rPr>
      <t xml:space="preserve">; </t>
    </r>
    <r>
      <rPr>
        <sz val="11"/>
        <color rgb="FF7030A0"/>
        <rFont val="Arial"/>
        <family val="2"/>
      </rPr>
      <t>ko blank-&gt; blank</t>
    </r>
  </si>
  <si>
    <r>
      <rPr>
        <sz val="11"/>
        <color rgb="FF00B050"/>
        <rFont val="Arial"/>
        <family val="2"/>
      </rPr>
      <t>uncheck-&gt; check</t>
    </r>
    <r>
      <rPr>
        <sz val="11"/>
        <rFont val="Arial"/>
        <family val="2"/>
      </rPr>
      <t xml:space="preserve">; </t>
    </r>
    <r>
      <rPr>
        <sz val="11"/>
        <color rgb="FFFF0000"/>
        <rFont val="Arial"/>
        <family val="2"/>
      </rPr>
      <t>check-&gt; uncheck</t>
    </r>
    <r>
      <rPr>
        <sz val="11"/>
        <rFont val="Arial"/>
        <family val="2"/>
      </rPr>
      <t>;</t>
    </r>
    <r>
      <rPr>
        <sz val="11"/>
        <color rgb="FF7030A0"/>
        <rFont val="Arial"/>
        <family val="2"/>
      </rPr>
      <t>uncheck-&gt; uncheck</t>
    </r>
    <r>
      <rPr>
        <sz val="11"/>
        <rFont val="Arial"/>
        <family val="2"/>
      </rPr>
      <t>; check-&gt; check;</t>
    </r>
  </si>
  <si>
    <r>
      <rPr>
        <sz val="11"/>
        <color rgb="FFFF0000"/>
        <rFont val="Arial"/>
        <family val="2"/>
      </rPr>
      <t>Có ảnh -&gt; ko ảnh;</t>
    </r>
    <r>
      <rPr>
        <sz val="11"/>
        <color rgb="FF000000"/>
        <rFont val="Arial"/>
        <family val="2"/>
      </rPr>
      <t xml:space="preserve"> </t>
    </r>
    <r>
      <rPr>
        <sz val="11"/>
        <color rgb="FF00B050"/>
        <rFont val="Arial"/>
        <family val="2"/>
      </rPr>
      <t>ko ảnh -&gt; có ảnh</t>
    </r>
    <r>
      <rPr>
        <sz val="11"/>
        <color rgb="FF000000"/>
        <rFont val="Arial"/>
        <family val="2"/>
      </rPr>
      <t xml:space="preserve">; </t>
    </r>
    <r>
      <rPr>
        <sz val="11"/>
        <color rgb="FF7030A0"/>
        <rFont val="Arial"/>
        <family val="2"/>
      </rPr>
      <t>có ảnh -&gt; ảnh khác</t>
    </r>
  </si>
  <si>
    <r>
      <rPr>
        <sz val="11"/>
        <color rgb="FF7030A0"/>
        <rFont val="Arial"/>
        <family val="2"/>
      </rPr>
      <t>Sửa</t>
    </r>
    <r>
      <rPr>
        <sz val="11"/>
        <color rgb="FF000000"/>
        <rFont val="Arial"/>
        <family val="2"/>
      </rPr>
      <t xml:space="preserve">, ko sửa, </t>
    </r>
    <r>
      <rPr>
        <sz val="11"/>
        <color rgb="FF00B050"/>
        <rFont val="Arial"/>
        <family val="2"/>
      </rPr>
      <t>blank/0-&gt; &lt;&gt; 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&lt;&gt;Blank -&gt; Blank</t>
    </r>
  </si>
  <si>
    <t>1. Input data:                        Giới thiệu: hczvhdakdfjka-&gt;jjjshdaksdfhd                       - Chi tiết: ddddddddsaf-&gt; jddfahdfksfkshdf                     - Sản phẩm nổi bật: check-&gt;uncheck                               - Phần trăm giảm giá: 20-&gt; blank                                     - Ảnh: eurc.png-&gt; ko ảnh          - Các trường khác giữ nguyên  2. Nhân button Process</t>
  </si>
  <si>
    <t>1. Input data:                        - Tiêu đề: samsung galaxy -&gt; máy tính Dell V3750               - Danh mục: điện thoại -&gt; máy tính                                - Chi tiết: blank -&gt;sản phẩm mới                                         - Sản phẩm nổi bật: uncheck-&gt; check                                 - Giá: 328-&gt;6832                     - Phần trăm gg: blank -&gt; 50     - Ảnh: ko-&gt; uidf.gif                  - Các giá trị khác giữ nguyên   2. Nhấn button Process</t>
  </si>
  <si>
    <t xml:space="preserve">Sửa chi tiết: ko blank -&gt; blank; sp nổi bật giữ nguyên uncheck; sửa phần trăm giảm giá </t>
  </si>
  <si>
    <t>1. Input:                                 - Chi tiết: jdhkfdhfdjk-&gt; xóa     - SP nổi bật: uncheck-&gt; uncheck                                  - Phần trăm giảm giá: 23-&gt;32            - Các trường khác giữ nguyên  2. Nhấn button process</t>
  </si>
  <si>
    <t>Giữ nguyên sản phẩm nổi bật: check -&gt; check; thay ảnh đã có thành ảnh khác</t>
  </si>
  <si>
    <t>1. Input:                                 -SP nổi bật: check -&gt; check;    -Ảnh: hdasj.gif -&gt; daksjf.png   -Các trường khác giữ nguyên   2. Nhấn button Process</t>
  </si>
  <si>
    <t>1. Input:                                 -Thay đổi dữ liệu của các trường                                 2. Nhấn button Reset</t>
  </si>
  <si>
    <t>2.1 Hệ thống xóa dữ liệu thay đổi và đê dữ liệu cũ</t>
  </si>
  <si>
    <t>Edit Product-1</t>
  </si>
  <si>
    <t>Edit Product-2</t>
  </si>
  <si>
    <t>Edit Product-3</t>
  </si>
  <si>
    <t>Edit Product-4</t>
  </si>
  <si>
    <t>Edit Product-5</t>
  </si>
  <si>
    <t>Edit Product-6</t>
  </si>
  <si>
    <t>Edit Product-7</t>
  </si>
  <si>
    <t>Edit Product-8</t>
  </si>
  <si>
    <t>Edit Product-9</t>
  </si>
  <si>
    <t>Edit Product-10</t>
  </si>
  <si>
    <t>Edit Product-11</t>
  </si>
  <si>
    <t>Edit Product-12</t>
  </si>
  <si>
    <t>Edit Product-13</t>
  </si>
  <si>
    <t>Edit Product-14</t>
  </si>
  <si>
    <t>Edit Product-15</t>
  </si>
  <si>
    <t>Edit Product-16</t>
  </si>
  <si>
    <t>Edit Product-17</t>
  </si>
  <si>
    <t>Edit Product-18</t>
  </si>
  <si>
    <t>Edit Product-19</t>
  </si>
  <si>
    <t>Edit Product-20</t>
  </si>
  <si>
    <t>Edit Product-21</t>
  </si>
  <si>
    <t>Edit Product-22</t>
  </si>
  <si>
    <t>Edit Product-23</t>
  </si>
  <si>
    <t>Edit Product-24</t>
  </si>
  <si>
    <t>Edit Product-25</t>
  </si>
  <si>
    <t>Edit Product-26</t>
  </si>
  <si>
    <t>Edit Product-27</t>
  </si>
  <si>
    <t>Edit Product-28</t>
  </si>
  <si>
    <t>Edit Product-29</t>
  </si>
  <si>
    <t>Edit Product-30</t>
  </si>
  <si>
    <t>Edit Product-31</t>
  </si>
  <si>
    <t>Edit Product-32</t>
  </si>
  <si>
    <t>Edit Product-33</t>
  </si>
  <si>
    <t>Edit Product-34</t>
  </si>
  <si>
    <t>Edit Product-35</t>
  </si>
  <si>
    <t>Edit Product-36</t>
  </si>
  <si>
    <t>Edit Product-37</t>
  </si>
  <si>
    <t>Edit Product-38</t>
  </si>
  <si>
    <t>Edit Product-39</t>
  </si>
  <si>
    <t>Edit Product-40</t>
  </si>
  <si>
    <t>Edit Product-41</t>
  </si>
  <si>
    <t>Edit Product-42</t>
  </si>
  <si>
    <t>Edit Product-43</t>
  </si>
  <si>
    <t>Edit Product-44</t>
  </si>
  <si>
    <t>Edit Product-45</t>
  </si>
  <si>
    <t>Edit Product-46</t>
  </si>
  <si>
    <t>Edit Product-47</t>
  </si>
  <si>
    <t>Edit Product-48</t>
  </si>
  <si>
    <t>Edit Product-49</t>
  </si>
  <si>
    <t>Edit Product-50</t>
  </si>
  <si>
    <t>Edit Product-51</t>
  </si>
  <si>
    <t>Edit Product-52</t>
  </si>
  <si>
    <t>Edit Product-53</t>
  </si>
  <si>
    <t>Edit Product-54</t>
  </si>
  <si>
    <t>Edit Product-55</t>
  </si>
  <si>
    <t>Edit Product-56</t>
  </si>
  <si>
    <t>Edit Product-57</t>
  </si>
  <si>
    <t>Edit Product-58</t>
  </si>
  <si>
    <t>Edit Product-59</t>
  </si>
  <si>
    <t>Edit Product-60</t>
  </si>
  <si>
    <t>Edit Product-61</t>
  </si>
  <si>
    <t>Edit Product-62</t>
  </si>
  <si>
    <t>Edit Product-63</t>
  </si>
  <si>
    <t>Edit Product-64</t>
  </si>
  <si>
    <t>Edit Product-65</t>
  </si>
  <si>
    <t>Edit Product-66</t>
  </si>
  <si>
    <t>Edit Product-67</t>
  </si>
  <si>
    <t>Edit Product-68</t>
  </si>
  <si>
    <t>Edit Product-69</t>
  </si>
  <si>
    <t>Edit Product-70</t>
  </si>
  <si>
    <t>Edit Product-71</t>
  </si>
  <si>
    <t>Edit Product-72</t>
  </si>
  <si>
    <t>Edit Product-73</t>
  </si>
  <si>
    <t>Edit Product-74</t>
  </si>
  <si>
    <t>Edit Product-75</t>
  </si>
  <si>
    <t>Edit Product-76</t>
  </si>
  <si>
    <t>Edit Product-77</t>
  </si>
  <si>
    <t>Edit Product-78</t>
  </si>
  <si>
    <t>http://redmine.devpro.vn/issues/1657</t>
  </si>
  <si>
    <t>http://redmine.devpro.vn/issues/1658</t>
  </si>
  <si>
    <t>2. Hệ thống hiện thị thông báo "Vui lòng nhập phần tiêu đề"</t>
  </si>
  <si>
    <t>http://redmine.devpro.vn/issues/1660</t>
  </si>
  <si>
    <t>http://redmine.devpro.vn/issues/1661</t>
  </si>
  <si>
    <t>http://redmine.devpro.vn/issues/1662</t>
  </si>
  <si>
    <t>http://redmine.devpro.vn/issues/1663</t>
  </si>
  <si>
    <t>http://redmine.devpro.vn/issues/1665</t>
  </si>
  <si>
    <t>http://redmine.devpro.vn/issues/1667</t>
  </si>
  <si>
    <t>http://redmine.devpro.vn/issues/1668</t>
  </si>
  <si>
    <t>http://redmine.devpro.vn/issues/1672</t>
  </si>
  <si>
    <t>http://redmine.devpro.vn/issues/1674</t>
  </si>
  <si>
    <t>http://redmine.devpro.vn/issues/1675</t>
  </si>
  <si>
    <t>Nhập trường giá là số âm</t>
  </si>
  <si>
    <t>1. Input data:                        -Nhập giá trị âm cho trường Giá                                            - Các trường khác hợp lệ          2. Click Process</t>
  </si>
  <si>
    <t>1. Nhập : -342           2. Các trường khác hợp lý</t>
  </si>
  <si>
    <t>Hệ thống hiển thị thông báo lỗi: "Giá sản phẩm là các số nguyên từ 3-10 ký tự"</t>
  </si>
  <si>
    <t>http://redmine.devpro.vn/issues/1679</t>
  </si>
  <si>
    <t>http://redmine.devpro.vn/issues/1684</t>
  </si>
  <si>
    <t>http://redmine.devpro.vn/issues/1687</t>
  </si>
  <si>
    <t>http://redmine.devpro.vn/issues/1690</t>
  </si>
  <si>
    <t>http://redmine.devpro.vn/issues/1695</t>
  </si>
  <si>
    <t>http://redmine.devpro.vn/issues/1696</t>
  </si>
  <si>
    <t>http://redmine.devpro.vn/issues/1699</t>
  </si>
  <si>
    <t>Truy cập màn hình</t>
  </si>
  <si>
    <t>Truy cập màn hình bằng cách click vào link</t>
  </si>
  <si>
    <t>Truy cập vào màn hình bằng cách click vào link khi session còn hiệu lực</t>
  </si>
  <si>
    <t>click vào Sản phẩm-</t>
  </si>
  <si>
    <t>Truy nhập vào màn hình Sản phẩm</t>
  </si>
  <si>
    <t>pass</t>
  </si>
  <si>
    <t>Truy cập vào màn hình bằng cách click vào link khi session hết hiệu lực</t>
  </si>
  <si>
    <t>Hệ thống xuất hiện màn hình yêu cầu đăng nhập</t>
  </si>
  <si>
    <t>Truy cập màn hình bằng cách paste link</t>
  </si>
  <si>
    <t>Truy cập màn hình bằng cách paste link trên cùng trình duyệt khi session còn hiệu lực</t>
  </si>
  <si>
    <t xml:space="preserve">1.Mở 1 tab mới trên cùng trình duyệt               2.Dán link http://devpro.vn/admin.php?controller=product                  </t>
  </si>
  <si>
    <t>Truy cập màn hình bằng cách paste link trên cùng trình duyệt khi session hết hiệu lực</t>
  </si>
  <si>
    <t xml:space="preserve">1.Mở 1 tab mới trên cùng trình duyệt               2.Dán link http://devpro.vn/admin.php?controller=product                     </t>
  </si>
  <si>
    <t>Hệ thống hiển thị màn hình cầu login</t>
  </si>
  <si>
    <t>Truy cập màn hình bằng cách paste link trên trình duyệt khác</t>
  </si>
  <si>
    <t>user đã đăng nhập thành công vào màn hình admin</t>
  </si>
  <si>
    <t xml:space="preserve">1.Mở 1 tab mới trên trình duyệt khác              2.Dán link http://devpro.vn/admin.php?controller=product                     </t>
  </si>
  <si>
    <t>UI</t>
  </si>
  <si>
    <t>Check số lượng các Items</t>
  </si>
  <si>
    <t xml:space="preserve">Check hiển thị pop-up xác nhận xóa sản phẩm </t>
  </si>
  <si>
    <t>Hiển thị pop-up yêu cầu xác nhận xóa sản phẩm</t>
  </si>
  <si>
    <t>Check font, size, color</t>
  </si>
  <si>
    <t>Hiển thị đúng theo yêu cầu</t>
  </si>
  <si>
    <t>Check trạng thái các items</t>
  </si>
  <si>
    <t>2 button OK,Cancel : Enable</t>
  </si>
  <si>
    <t>Business</t>
  </si>
  <si>
    <t>Button OK</t>
  </si>
  <si>
    <t>Xóa sp ở trang giữa</t>
  </si>
  <si>
    <t>fail</t>
  </si>
  <si>
    <t>Xóa sp duy nhất ở trang cuối</t>
  </si>
  <si>
    <t>1.Đang ở trang thứ 51 của màn hình 'Sản phẩm'                  2.Trang thứ 51 còn 1 sản phẩm duy nhất</t>
  </si>
  <si>
    <t>Xóa sp đang được order- trạng thái đang xử lý</t>
  </si>
  <si>
    <t>id của sản phẩm bị xóa có trong bảng tbl_order với trường trangthai='Đang xử lý'</t>
  </si>
  <si>
    <t>Hệ thống báo lỗi 'Sản phẩm đang được order và xử lý, không thể xóa!'</t>
  </si>
  <si>
    <t>Xóa sp đang được order- trạng thái đã được xử lý</t>
  </si>
  <si>
    <t>id của sản phẩm bị xóa có trong bảng tbl_order với trường trangthai='Đã xử lý'</t>
  </si>
  <si>
    <t>1.Nhấn delete sản phẩm có tên'morning Sunday 1'         2.Nhấn OK</t>
  </si>
  <si>
    <t xml:space="preserve">Hệ thống xóa thành công sản phẩm có tên 'morning Sunday 1' cả trên màn hình và trong DB  </t>
  </si>
  <si>
    <t>Button Cancel</t>
  </si>
  <si>
    <t>Hủy bỏ việc xóa sản phẩm</t>
  </si>
  <si>
    <t>1.Nhấn Delete        2.Nhấn button Cancel</t>
  </si>
  <si>
    <t>Hệ thống không thực hiện xóa và quay về màn hình danh sách sản phẩm</t>
  </si>
  <si>
    <t>1.user đã đăng nhập thành công vào trang admin               2.session còn hiệu lực</t>
  </si>
  <si>
    <t>1.user đã đăng nhập thành công vào trang admin              2.session hết hiệu lực</t>
  </si>
  <si>
    <t>1.user đã đăng nhập thành công vào trang admin                  2.session còn hiệu lực</t>
  </si>
  <si>
    <t>1.user đã đăng nhập thành công vào trang admin                 2.session hết hiệu lực</t>
  </si>
  <si>
    <t>Đang ở trang thứ 3 của màn hình danh sách sản phẩm</t>
  </si>
  <si>
    <t>1.Nhấn chuyển đến trang thứ 2                      2.Nhấn delete sản phẩm có tên 'gggggggggggg'               3.Nhấn OK</t>
  </si>
  <si>
    <t>1.Hệ thống xóa thành công sản phẩm có tên 'gggggggggggg' cả trên màn hình và trong DB  2.Load lại trang 2 của màn honhf danh sách sản phẩm</t>
  </si>
  <si>
    <t>http://redmine.devpro.vn/issues/1713</t>
  </si>
  <si>
    <t>1.Nhấn chuyển đến trang thứ 51                     2.Nhấn delete sản phẩm cuối cùng của trang có tên 'tttttttttttttt'           3.Nhấn OK</t>
  </si>
  <si>
    <t>1.Hệ thống xóa thành công sản phẩm tên 'tttttttttttttt' trên màn hình và trong DB             2. Load và hiển thị  danh sách sản phẩm trong trang 4 của màn hình danh sách sản phẩm</t>
  </si>
  <si>
    <t>http://redmine.devpro.vn/issues/1716</t>
  </si>
  <si>
    <t>1.Nhấn delete sản phẩm có tên 'mmmmmmmmm'  3.Nhấn OK</t>
  </si>
  <si>
    <t>http://redmine.devpro.vn/issues/1717</t>
  </si>
  <si>
    <t>Search Product-1</t>
  </si>
  <si>
    <t>Search Product-2</t>
  </si>
  <si>
    <t>Search Product-3</t>
  </si>
  <si>
    <t>Search Product-4</t>
  </si>
  <si>
    <t>Search Product-5</t>
  </si>
  <si>
    <t>Search Product-10</t>
  </si>
  <si>
    <t>Search Product-11</t>
  </si>
  <si>
    <t>Search Product-12</t>
  </si>
  <si>
    <t>Search Product-13</t>
  </si>
  <si>
    <t>Search Product-14</t>
  </si>
  <si>
    <t>Search Product-15</t>
  </si>
  <si>
    <t>Search Product-16</t>
  </si>
  <si>
    <t>Search Product-17</t>
  </si>
  <si>
    <t>Search Product-18</t>
  </si>
  <si>
    <t>Search Product-19</t>
  </si>
  <si>
    <t>Search Product-20</t>
  </si>
  <si>
    <t>Search Product-21</t>
  </si>
  <si>
    <t>Search Product-22</t>
  </si>
  <si>
    <t>Search Product-23</t>
  </si>
  <si>
    <t>Kiểm tra cách truy cập vào màn hình</t>
  </si>
  <si>
    <t>1. Mở  một tap trên trình duyệt.                                   2. Copy link và paste vào trình duyệt: http://devpro.vn/</t>
  </si>
  <si>
    <t>2.Hiển thị màn hình trang web</t>
  </si>
  <si>
    <t xml:space="preserve">1. User ở màn hình trang chủ trang web
</t>
  </si>
  <si>
    <t>Các textbox hiển thị placeholder: "Nhập tên sản phẩm để tìm kiếm" và cho phép người dùng nhập vào</t>
  </si>
  <si>
    <t>Search Product-6</t>
  </si>
  <si>
    <t>Search Product-7</t>
  </si>
  <si>
    <t>Check Funtion</t>
  </si>
  <si>
    <t>Tìm kiếm theo tên sản phẩm</t>
  </si>
  <si>
    <t>Use đang ở màn hình trang chủ trang web</t>
  </si>
  <si>
    <t>Hệ thống load lại trang chủ trang web</t>
  </si>
  <si>
    <t>Tìm kiếm tương đối</t>
  </si>
  <si>
    <t>1. Input data:
-Để trống trường tìm kiếm
2. Click  button Search</t>
  </si>
  <si>
    <t>1.Input data 
- nhập vào ô text: 'iphone'
2. Click button Search</t>
  </si>
  <si>
    <t>Trường hợp để trống/ nhập kí tự trắng</t>
  </si>
  <si>
    <t>Tìm kiếm chính xác</t>
  </si>
  <si>
    <t>1.Use đang ở màn hình trang chủ trang web                2. Trong bảng tbl_product có sản phẩm chứa cụm  'iphone'</t>
  </si>
  <si>
    <t>1.Input data 
- ô text: 'iphone 543'
2. Click button Search</t>
  </si>
  <si>
    <t>Hệ thống hiển thị thông tin của sản phẩm 'iphone 543' trên một trang duy nhất.</t>
  </si>
  <si>
    <t>Tìm kiếm khác hoa thường</t>
  </si>
  <si>
    <t>Trong bảng tbl_product có chứa sản phẩm là 'iphone 543'</t>
  </si>
  <si>
    <t>1.Input data 
- ô text: 'ipHOne '
2. Click button Search</t>
  </si>
  <si>
    <t>Tìm kiếm có khoảng trắng ở đầu</t>
  </si>
  <si>
    <t>1.Input data 
- ô text: '     iphone'
2. Click button Search</t>
  </si>
  <si>
    <t>Tên sản phẩm không có trong DB</t>
  </si>
  <si>
    <t>1.Use đang ở màn hình trang chủ trang web                2. Trong bảng tbl_product  không có sản phẩm nào chứa cụm  ''zzzzzz'</t>
  </si>
  <si>
    <t>1.Input data 
- ô text: 'zzzzzz'
2. Click button Search</t>
  </si>
  <si>
    <t>Tìm kiếm khi nhấn enter</t>
  </si>
  <si>
    <t>1.Input data 
- nhập vào ô text: 'iphone'
2. Nhấn enter trên bàn phím</t>
  </si>
  <si>
    <t>1 .Hệ thống lấy toàn bộ dữ liệu của những sản phẩm có chứa 'iphone' không phân biệt hoa thường trong bảng tbl_product và hiển thị lên màn hình                                                         2. Các sản phẩm được sắp xếp phân trang, tối đa 6sp/trang</t>
  </si>
  <si>
    <t xml:space="preserve">1.1. Title: Thế giới di động                             1.2. Textbox tìm kiêm và button "Search"            1.3. Danh sách danh mục                                1.4. Button "Đặt mua"                                   1.5. Trang sản phẩm
</t>
  </si>
  <si>
    <t>1 .Hệ thống lấy toàn bộ dữ liệu của những sản phẩm có chứa 'iphone' trong bảng tbl_product và hiển thị lên màn hình                                      2. Các sản phẩm được sắp xếp phân trang, tối đa 6sp/trang</t>
  </si>
  <si>
    <t>Tìm kiếm theo danh mục</t>
  </si>
  <si>
    <t>Trường hợp tìm kiếm theo danh mục</t>
  </si>
  <si>
    <t>Click vào danh mục 'Samsung'</t>
  </si>
  <si>
    <t>1. Hệ thống hiển thị toàn bộ sản phẩm trong bảng tbl_product có danh mục = 'Samsung'        2. Các sản phẩm được hiển thị theo trang và mỗi trang &lt;= 6sp</t>
  </si>
  <si>
    <t>Kiểm tra sắp xếp kết quả tìm kiếm và phân trang</t>
  </si>
  <si>
    <t>Kiểm tra phân trang khi kết quả tìm kiếm có 1 sp</t>
  </si>
  <si>
    <t>Trong DB tồn tại 1 sp có chứa 'iphone 5432'</t>
  </si>
  <si>
    <t>1. Input data:
- ô text: 'iphone 5432'
2. Click  button Search</t>
  </si>
  <si>
    <t>Kiểm tra phân trang khi kết quả tìm kiếm có 6 sp</t>
  </si>
  <si>
    <t>1. Input data:
- ô text: 'asdfghjkl'
2. Click  button Search</t>
  </si>
  <si>
    <t>1. Hiển thị 1 sản phẩm có chứa 'iphone 5432' trên 1 trang</t>
  </si>
  <si>
    <t>Kiểm tra phân trang khi kết quả tìm kiếm có 7 sp</t>
  </si>
  <si>
    <t>Trong DB tồn tại 6 sp có chứa 'asdfghjkl'</t>
  </si>
  <si>
    <t>Trong DB tồn tại 7 sp có chứa 'asdfghjkl'</t>
  </si>
  <si>
    <t>Hiển thị 6 sản phẩm có chứa 'asdfghjkl' trên 1 trang và được sắp xếp theo alphabet</t>
  </si>
  <si>
    <t>Hiển thị 7 sản phẩm có chứa 'asdfghjkl' trên 2 trang và được sắp xếp theo alphabet                  - Trang 1 có 6sp                                                - Trang 2 có 1 sp</t>
  </si>
  <si>
    <t>Kiểm tra phân trang khi kết quả tìm kiếm có 31sp</t>
  </si>
  <si>
    <t>Trong DB tồn tại 31 sp có chứa 'ipho'</t>
  </si>
  <si>
    <t>1. Input data:
- ô text: 'ipho'
2. Click  button Search</t>
  </si>
  <si>
    <t xml:space="preserve">Hiển thị 31 sp có chứa 'ipho', được sắp xếp theo alphabet, hiển thị trên 6 trang                               - Trang 1,2,3,4,5: 6sp                                        - Trang 6: 1sp                   </t>
  </si>
  <si>
    <t>Kiểm tra điều hướng</t>
  </si>
  <si>
    <t>Đến trang đầu tiên</t>
  </si>
  <si>
    <t>1. Click trang 1</t>
  </si>
  <si>
    <t>1. Hiển thị 6sp đầu tiên</t>
  </si>
  <si>
    <t>Đến trang cuối cùng</t>
  </si>
  <si>
    <t>1. Click trang cuối cùng</t>
  </si>
  <si>
    <t>Hệ thống hiển thị thông tin 6 sp của trang cuối</t>
  </si>
  <si>
    <t>Hệ thống hiển thị thông tin 6 sp của trang 2</t>
  </si>
  <si>
    <t>Về trang trước đó</t>
  </si>
  <si>
    <t>Đến trang Next</t>
  </si>
  <si>
    <t>Click trang sau đó</t>
  </si>
  <si>
    <t>Hệ thống hiển thị thông tin 6 sp của trang 4</t>
  </si>
  <si>
    <t>Đến trang bất kỳ</t>
  </si>
  <si>
    <t>Click trang trước đó</t>
  </si>
  <si>
    <t>Click trang 7</t>
  </si>
  <si>
    <t>Hệ thống hiển thị 6sp của trang 7</t>
  </si>
  <si>
    <t>Kiểm tra tính đúng đắn của dữ liệu</t>
  </si>
  <si>
    <t>Kiểm tra trường tiêu đề</t>
  </si>
  <si>
    <t>Trong DB tồn tại sp có tên là 'iphone 5432'</t>
  </si>
  <si>
    <t>Tiêu đề: iphone 5432</t>
  </si>
  <si>
    <t>Trường tiêu đề hiển thị giá trị của trường c_name trong bảng tbl_product</t>
  </si>
  <si>
    <t>Kiểm tra trường giá và discount khi có discount</t>
  </si>
  <si>
    <t>Trong DB tồn tại sp là 'asdfghjkl6' và có discount&gt;0</t>
  </si>
  <si>
    <t>1. Input data:
-Tên sp:  'iphone 5432'
2. Click  button Search           3. Kiểm tra trường tiêu đề</t>
  </si>
  <si>
    <t>1. Input data:
-Tên sp: 'asdfghjkl6'
2. Click  button Search           3. Kiểm tra trường giá và discount</t>
  </si>
  <si>
    <t>Giá gốc: 555555       Discount: 40</t>
  </si>
  <si>
    <t>Kiểm tra trường giá và discount khi k có discount</t>
  </si>
  <si>
    <t>Trong DB tồn tại sp là 'asdfghjkl7' và discount=0</t>
  </si>
  <si>
    <t>1. Input data:
-Tên sp: 'asdfghjkl7'
2. Click  button Search           3. Kiểm tra trường giá và discount</t>
  </si>
  <si>
    <t>Giá gốc: 33,333        Discount: 0</t>
  </si>
  <si>
    <t>Hệ thống hiển thị:                                              - Giá gốc: '555,555' chữ màu xám và được gạch ngang, là giá trị của trường c_price trong bảng tbl_product                                                 - Discount là "-40%" chữ màu đỏ, là giá trị của trường c_discount trong bảng tbl_product       - Giá sau khi discount '333,333 VNĐ' chữ normal, hệ thống tính theo công thức = Giá gốc - discount * giá gốc/100</t>
  </si>
  <si>
    <t>Hệ thống hiển thị:                                              - Giá gốc: 33,333 chữ normal                             - Không hiển thị discount</t>
  </si>
  <si>
    <t>Kiểm tra ảnh của sp khi k có ảnh</t>
  </si>
  <si>
    <t>Trong DB tồn tại sp 'iphone 5432' và có ảnh</t>
  </si>
  <si>
    <t>1. Input data:
-Tên sp: 'iphone 5432'
2. Click  button Search           3.Kiểm tra ảnh của sp</t>
  </si>
  <si>
    <t>Kiểm tra ảnh của sp khi admin có nhập ảnh</t>
  </si>
  <si>
    <t>Trong DB tồn tại sp 'iphone 543' và có ảnh</t>
  </si>
  <si>
    <t>1. Input data:
-Tên sp: 'iphone 543'
2. Click  button Search           3.Kiểm tra ảnh của sp</t>
  </si>
  <si>
    <t>Hệ thống hiển thị ảnh của sản phẩm được lấy từ trường c_image trong bảng tbl_product</t>
  </si>
  <si>
    <t>Kiểm tra button đặt mua</t>
  </si>
  <si>
    <t>Click button "Đặt mua" của một sản phẩm bất kỳ</t>
  </si>
  <si>
    <t>Hệ thống chuyển đến trang giỏ hàng</t>
  </si>
  <si>
    <t>Search Product-8</t>
  </si>
  <si>
    <t>Search Product-9</t>
  </si>
  <si>
    <t>Search Product-24</t>
  </si>
  <si>
    <t>Search Product-25</t>
  </si>
  <si>
    <t>Search Product-26</t>
  </si>
  <si>
    <t>Search Product-27</t>
  </si>
  <si>
    <t>Search Product-28</t>
  </si>
  <si>
    <t>Đang ở trang 5</t>
  </si>
  <si>
    <t>Đang ở trang 3</t>
  </si>
  <si>
    <t>Hệ thống hiển thị ảnh mặc định</t>
  </si>
  <si>
    <t>Hệ thống hiển thị thông báo: "Không có kết quả cho tìm kiếm 'zzzzzz'" hoặc để trống</t>
  </si>
  <si>
    <t>http://redmine.devpro.vn/issues/1779</t>
  </si>
  <si>
    <t>http://redmine.devpro.vn/issues/1780</t>
  </si>
  <si>
    <t>http://redmine.devpro.vn/issues/1781</t>
  </si>
  <si>
    <t>http://redmine.devpro.vn/issues/1782</t>
  </si>
  <si>
    <t>http://redmine.devpro.vn/issues/1783</t>
  </si>
  <si>
    <t>http://redmine.devpro.vn/issues/1784</t>
  </si>
  <si>
    <t>http://redmine.devpro.vn/issues/1785</t>
  </si>
  <si>
    <t>http://redmine.devpro.vn/issues/1786</t>
  </si>
  <si>
    <t>http://redmine.devpro.vn/issues/1788</t>
  </si>
  <si>
    <t>http://redmine.devpro.vn/issues/1787</t>
  </si>
  <si>
    <t>Vào màn hình bằng click button Đặt hàng</t>
  </si>
  <si>
    <t>Vào màn hình bằng cách nhấn link giỏ hàng</t>
  </si>
  <si>
    <t>Vào màn hình bằng cách paste link</t>
  </si>
  <si>
    <t>1. Click button "Đặt hàng" của một sản phẩm bất kỳ</t>
  </si>
  <si>
    <t>Vào màn hình bằng cách paste link trên cùng trình duyệt</t>
  </si>
  <si>
    <t>Vào màn hình bằng cách paste link khác trình duyệt</t>
  </si>
  <si>
    <t>1. Click vào link giỏ hàng</t>
  </si>
  <si>
    <t>User đang ở màn hình chứa sản phẩm</t>
  </si>
  <si>
    <t>User đang ở màn hình của trang thế giới di động</t>
  </si>
  <si>
    <t>1. Copy link giỏ hàng: http://devpro.vn/index.php?controller=cart                          2. Mở tap mới                        3. Paste link</t>
  </si>
  <si>
    <t>1. Copy link giỏ hàng: http://devpro.vn/index.php?controller=cart                          2. Mở 1 trình duyệt khác                      3. Paste link</t>
  </si>
  <si>
    <t>Hiển thị màn hình giỏ hàng với sp được thêm</t>
  </si>
  <si>
    <t>Hiển thị màn hình giỏ hàng với các sp được thêm</t>
  </si>
  <si>
    <t>Hiển thị giỏ hàng rỗng</t>
  </si>
  <si>
    <t>Giỏ hàng rỗng</t>
  </si>
  <si>
    <t>Giỏ hàng có sp</t>
  </si>
  <si>
    <t>1. User ở màn hình giỏ hàng</t>
  </si>
  <si>
    <t>Hiển thị các Item như spec, tên màn hình và tên tab hiển thị chính xác: Giỏ hàng</t>
  </si>
  <si>
    <t>User đang ở màn hình giỏ hàng</t>
  </si>
  <si>
    <t>Check Business</t>
  </si>
  <si>
    <t>Check chức năng button "Cập nhật"</t>
  </si>
  <si>
    <t>Tăng số lượng sp khi giỏ hàng có 1 sp</t>
  </si>
  <si>
    <t>1. Input data:                        - Kích nút tăng số lượng
2. Click  button Cập nhật</t>
  </si>
  <si>
    <t>Giảm số lượng sp khi giỏ hàng có 1 sp</t>
  </si>
  <si>
    <t>1.Input data 
- Kích nút giảm số lượng
2. Click button Cập nhật</t>
  </si>
  <si>
    <t>Tăng số lượng sp khi giỏ hàng có 3 sp</t>
  </si>
  <si>
    <t>User đang ở màn hình giỏ hàng, trong giỏ hàng có 3 sp</t>
  </si>
  <si>
    <t>Giảm số lượng sp khi giỏ hàng có 3 sp</t>
  </si>
  <si>
    <t>1. Input data:                        - Kích nút tăng số lượng 
2. Click  button Cập nhật</t>
  </si>
  <si>
    <t>1. Input data:                        - Kích nút giảm số lượng
2. Click  button Cập nhật</t>
  </si>
  <si>
    <t>Check chức năng remove sp khi giỏ hàng có 1 sp</t>
  </si>
  <si>
    <t xml:space="preserve">User đang ở màn hình giỏ hàng, trong giỏ hàng có 1 sp </t>
  </si>
  <si>
    <t>User đang ở màn hình giỏ hàng, trong giỏ hàng có 1 sp với sl=2</t>
  </si>
  <si>
    <t>User đang ở màn hình giỏ hàng, trong giỏ hàng chỉ có 1 sp với sl=2</t>
  </si>
  <si>
    <t>User đang ở màn hình giỏ hàng, trong giỏ hàng có 3 sp với 1 sp sl=2</t>
  </si>
  <si>
    <t xml:space="preserve">Hệ thống cập nhật số lượng tăng thêm 1 (=3) và cập nhật thành tiền </t>
  </si>
  <si>
    <t>Hệ thống xóa sản phẩm khỏi giỏ hàng; giỏ hàng trống</t>
  </si>
  <si>
    <t>Check chức năng remove khi giỏ hàng có 3 sp</t>
  </si>
  <si>
    <t xml:space="preserve">1. Input data:                        - Nhấn 'X' trên dòng của 1 sp sản phẩm </t>
  </si>
  <si>
    <t xml:space="preserve">1. Input data:                        - Nhấn 'X' trên dòng sản phẩm </t>
  </si>
  <si>
    <t>Hệ thống xóa sản phẩm mà khách hàng ấn 'X' khỏi giỏ hàng, các sản phẩm khác giữ nguyên. Đồng thời thành tiền cũng được cập nhật.</t>
  </si>
  <si>
    <t>Check chức năng remove</t>
  </si>
  <si>
    <t>Check button đơn hàng</t>
  </si>
  <si>
    <t>Kiểm tra chức năng của button đơn hàng</t>
  </si>
  <si>
    <t>1. Input data:                       Nhấn vào buttonn "Đơn hàng"</t>
  </si>
  <si>
    <t>Hệ thống mở ra màn hình mới yêu cầu khách hàng đăng nhập</t>
  </si>
  <si>
    <t>check validation của trường số lượng</t>
  </si>
  <si>
    <t>Nhập số thập phân</t>
  </si>
  <si>
    <t>Nhập chữ</t>
  </si>
  <si>
    <t>1. Input data:                        - Số lượng: 1.1                      2. Nhấn button "Cập nhật</t>
  </si>
  <si>
    <t>1. Input data:                        - Số lượng: 1a2                     2. Nhấn button "Cập nhật"</t>
  </si>
  <si>
    <t>Nhập số âm</t>
  </si>
  <si>
    <t>1. Input data:                        - Số lượng: -45                     2. Nhấn button "Cập nhật"</t>
  </si>
  <si>
    <t>Nhập 0</t>
  </si>
  <si>
    <t>1. Input data:                        - Số lượng: 0                        2. Nhấn button "Cập nhật"</t>
  </si>
  <si>
    <t>Nhập 1</t>
  </si>
  <si>
    <t>1. Input data:                        - Số lượng: 1                        2. Nhấn button "Cập nhật"</t>
  </si>
  <si>
    <t>Hệ thống cập nhật số lượng sp=1</t>
  </si>
  <si>
    <t>Nhập 10</t>
  </si>
  <si>
    <t>1. Input data:                        - Số lượng: 10                        2. Nhấn button "Cập nhật"</t>
  </si>
  <si>
    <t>Hệ thống cập nhật số lượng sp=10</t>
  </si>
  <si>
    <t>Nhập 11</t>
  </si>
  <si>
    <t>1. Input data:                        - Số lượng: 11                        2. Nhấn button "Cập nhật"</t>
  </si>
  <si>
    <t xml:space="preserve">1. Input data:                       - Số lượng: 10                        - Click nút tăng </t>
  </si>
  <si>
    <t>Số lượng=10. Hệ thống ngăn không cho sl=11</t>
  </si>
  <si>
    <t>Check nút giảm sl khi sl=min=1</t>
  </si>
  <si>
    <t xml:space="preserve">1. Input data:                       - Số lượng: 1                         - Click nút giảm </t>
  </si>
  <si>
    <t>Check nút tăng khi sl=max=10</t>
  </si>
  <si>
    <t>Số lượng =1. Hệ thống ngăn không cho sl =0</t>
  </si>
  <si>
    <t>GioHang-1</t>
  </si>
  <si>
    <t>GioHang-2</t>
  </si>
  <si>
    <t>GioHang-3</t>
  </si>
  <si>
    <t>GioHang-4</t>
  </si>
  <si>
    <t>GioHang-5</t>
  </si>
  <si>
    <t>GioHang-6</t>
  </si>
  <si>
    <t>GioHang-7</t>
  </si>
  <si>
    <t>GioHang-8</t>
  </si>
  <si>
    <t>GioHang-9</t>
  </si>
  <si>
    <t>GioHang-10</t>
  </si>
  <si>
    <t>GioHang-11</t>
  </si>
  <si>
    <t>GioHang-12</t>
  </si>
  <si>
    <t>GioHang-13</t>
  </si>
  <si>
    <t>GioHang-14</t>
  </si>
  <si>
    <t>GioHang-15</t>
  </si>
  <si>
    <t>GioHang-16</t>
  </si>
  <si>
    <t>GioHang-17</t>
  </si>
  <si>
    <t>GioHang-18</t>
  </si>
  <si>
    <t>GioHang-19</t>
  </si>
  <si>
    <t>GioHang-20</t>
  </si>
  <si>
    <t>GioHang-21</t>
  </si>
  <si>
    <t>GioHang-22</t>
  </si>
  <si>
    <t>GioHang-23</t>
  </si>
  <si>
    <t>GioHang-24</t>
  </si>
  <si>
    <t>GioHang-25</t>
  </si>
  <si>
    <t>GioHang-26</t>
  </si>
  <si>
    <t>Check hiển thị các item trên màn hình</t>
  </si>
  <si>
    <t>Check giá trị hiển thị của trường ảnh</t>
  </si>
  <si>
    <t>Check giá trị hiển thị của trường ảnh khi sp có ảnh</t>
  </si>
  <si>
    <t>Hệ thống hiển thị ảnh của sp được lấy từ trường c_img trong bảng tbl_product</t>
  </si>
  <si>
    <t>Check giá trị hiển thị của trường ảnh khi sp không có ảnh</t>
  </si>
  <si>
    <t>Kiểm tra tên sản phẩm</t>
  </si>
  <si>
    <t>Check giá trị hiển thị của tên sản phẩm</t>
  </si>
  <si>
    <t>Kiểm tra giá gốc và giá bán</t>
  </si>
  <si>
    <t>Kiểm tra giá gốc và giá bán khi k có giảm giá</t>
  </si>
  <si>
    <t>Kiểm tra giá gốc và giá bán khi có discount</t>
  </si>
  <si>
    <t>Hệ thống hiển thị giá gốc được lấy từ trường c_price của bảng tbl_product: màu xám, gạch ngang                                                               -  Giá bán: = giá gốc, chữ normal</t>
  </si>
  <si>
    <t>Hệ thống hiển thị giá gốc được lấy từ trường c_price của bảng tbl_product: màu xám, gạch ngang                                                               -  Giá bán: = giá gốc - discount* giá gốc/100;chữ normal; với discount lấy từ trường c_discount và giá gốc lấy từ trường c_price trong tbl_product</t>
  </si>
  <si>
    <t>Kiểm tra thành tiền</t>
  </si>
  <si>
    <t>Khi không có sản phẩm</t>
  </si>
  <si>
    <t>Giá trị hiển thị của thành tiền =0</t>
  </si>
  <si>
    <t>Giá trị hiển thị của thành tiền= giá bán; với giá bán= giá gốc- giá gốc*discount/100;                giá gốc lấy từ c_price; discount lấy từ c_discount của bảng tbl_product;</t>
  </si>
  <si>
    <t xml:space="preserve">Giá trị hiển thị của thành tiền= giá bán * số lượng; với giá bán= giá gốc- giá gốc* discount /100; giá gốc lấy từ c_price; discount lấy từ c_discount của bảng tbl_product; </t>
  </si>
  <si>
    <t>Kiểm tra trường số lượng</t>
  </si>
  <si>
    <t>Kiểm tra giá trị hiển thị của trường sl khi sp được thêm lần đầu</t>
  </si>
  <si>
    <t>số lượng của sp=1</t>
  </si>
  <si>
    <t>Kiểm tra giá trị hiển thị của trường sl khi sp được thêm đã có trong giỏ hàng</t>
  </si>
  <si>
    <t>User đang ở màn hình giỏ hàng                                  - Giỏ hàng chứa sp 'iphone 5432' có ảnh</t>
  </si>
  <si>
    <t>User đang ở màn hình giỏ hàng                                  - Giỏ hàng chứa sp 'iphone 543' k có ảnh</t>
  </si>
  <si>
    <t>User đang ở  màn hình giỏ hàng, chứa sp 'iphone 5432' với id= 644</t>
  </si>
  <si>
    <t>User đang ở màn hình giỏ hàng, chứa sp 'asdfghjkl7', discount=0</t>
  </si>
  <si>
    <t>User đang ở màn hình giỏ hàng chứa sp 'asdfghjkl6', discout= 40</t>
  </si>
  <si>
    <t>User ở màn hình giỏ hàng, giỏ hàng k có sp nào</t>
  </si>
  <si>
    <t>User ở màn hình giỏ hàng. Trong giỏ hàng chứa sp: 'asdfghjkl7', sl=1</t>
  </si>
  <si>
    <t>User ở màn hình giỏ hàng. Trong giỏ hàng chứa sp: 'asdfghjkl7' sl=2</t>
  </si>
  <si>
    <t>Trong giỏ hàng có 2 sp: 'asdfghjkl6' và 'asdfghjkl7'</t>
  </si>
  <si>
    <t>sp 'iphone 5432' chưa có trong giỏ hàng</t>
  </si>
  <si>
    <t>sp 'iphone 5432' đã có trong giỏ hàng, sl=1</t>
  </si>
  <si>
    <t>Sl sp được tăng thêm 1 ( tức sl=2)</t>
  </si>
  <si>
    <t>1. Click đặt mua sp 'iphone 5432'</t>
  </si>
  <si>
    <t>User đang ở màn hình giỏ hàng, giỏ hàng có ít nhất 1 sp</t>
  </si>
  <si>
    <t>http://redmine.devpro.vn/issues/1791</t>
  </si>
  <si>
    <t>Hệ thống cập nhật sl sp giảm đi 1 (sl=1) và cập nhật thành tiền</t>
  </si>
  <si>
    <t>Hệ thống cập nhật số lượng sp giảm 1 (=1),sl của các sp khác vẫn giữ nguyên; cập nhật thành tiền</t>
  </si>
  <si>
    <t>Hệ thống cập nhật số lượng tăng thêm 1 (=3), sl của các sp khác vẫn giữ nguyên; cập nhật thành tiền.</t>
  </si>
  <si>
    <t>Kiểm tra trướng số sp trong giỏ hàng</t>
  </si>
  <si>
    <t>Hiển thị : Giỏ hàng có 0 sản phẩm</t>
  </si>
  <si>
    <t>Giỏ hàng trống</t>
  </si>
  <si>
    <t>Hiển thị: Giỏ hàng có 2 sp</t>
  </si>
  <si>
    <t>User ở màn hình giỏ hàng, trong giỏ hàng đã có sp 'iphone 5432'</t>
  </si>
  <si>
    <t>Hệ thống hiển thị message lỗi: 'Yêu cầu quý khách nhập số lượng là số nguyên dương từ 1-10' hoặc ngăn không cho nhập.</t>
  </si>
  <si>
    <t>http://redmine.devpro.vn/issues/1795</t>
  </si>
  <si>
    <t>http://redmine.devpro.vn/issues/1797</t>
  </si>
  <si>
    <t>http://redmine.devpro.vn/issues/1800</t>
  </si>
  <si>
    <t xml:space="preserve">Hệ thống hiển thị thông báo lỗi: Yêu cầu số lượng nhập vào là số tự nhiên từ 1-10. </t>
  </si>
  <si>
    <t>http://redmine.devpro.vn/issues/1802</t>
  </si>
  <si>
    <t>http://redmine.devpro.vn/issues/1804</t>
  </si>
  <si>
    <t>http://redmine.devpro.vn/issues/1806</t>
  </si>
  <si>
    <t xml:space="preserve">Hệ thống hiển thị tên sp được lấy từ trường c_name trong bảng tbl_product.                      </t>
  </si>
  <si>
    <t>Check link sản phẩm</t>
  </si>
  <si>
    <t>Kiểm tra link sản phẩm hoạt động không</t>
  </si>
  <si>
    <t>User đang ở màn hình giỏ hang. Trong giỏ hàng có sp 'iphone 5432' id=644</t>
  </si>
  <si>
    <t>Input data: Nhấn vào link sản phẩm trong bảng giỏ hàng</t>
  </si>
  <si>
    <t>Hệ thống lấy thông tin sản phẩm từ bảng tbl_product với id=644</t>
  </si>
  <si>
    <t>Khi có 1 sp không giảm giá</t>
  </si>
  <si>
    <t>Khi có 1sp có discount</t>
  </si>
  <si>
    <t>Giá trị hiển thị của thành tiền = tổng (giá bán sp * số lượng sp) của các sản phẩm</t>
  </si>
  <si>
    <t>Khi có 2 sp: có discount và k discout</t>
  </si>
  <si>
    <t>http://redmine.devpro.vn/issues/1807</t>
  </si>
  <si>
    <t>http://redmine.devpro.vn/issues/1808</t>
  </si>
  <si>
    <t>http://redmine.devpro.vn/issues/1809</t>
  </si>
  <si>
    <t>Kiểm tra số sp khi giỏ hàng k có sp</t>
  </si>
  <si>
    <t xml:space="preserve">Kiểm tra số sp khi giỏ hàng có 2 sp; </t>
  </si>
  <si>
    <t>Giỏ hàng có 2 sp: iphone 5432 - sl:2 và iphone 543 - sl: 3</t>
  </si>
  <si>
    <t>http://redmine.devpro.vn/issues/1810</t>
  </si>
  <si>
    <t>http://redmine.devpro.vn/issues/1813</t>
  </si>
  <si>
    <t>GioHang-27</t>
  </si>
  <si>
    <t>GioHang-28</t>
  </si>
  <si>
    <t>GioHang-29</t>
  </si>
  <si>
    <t>GioHang-30</t>
  </si>
  <si>
    <t>GioHang-31</t>
  </si>
  <si>
    <t>GioHang-32</t>
  </si>
  <si>
    <t>GioHang-33</t>
  </si>
  <si>
    <t>GioHang-34</t>
  </si>
  <si>
    <t>GioHang-35</t>
  </si>
  <si>
    <t>GioHang-36</t>
  </si>
  <si>
    <t>GioHang-37</t>
  </si>
  <si>
    <t>GioHang-38</t>
  </si>
  <si>
    <t>GioHang-39</t>
  </si>
  <si>
    <t>Click button đơn hàng</t>
  </si>
  <si>
    <t>Click button đơn hàng khi chưa đăng nhập</t>
  </si>
  <si>
    <t>User chưa đăng nhập</t>
  </si>
  <si>
    <t>1. Click button "Đơn hàng"</t>
  </si>
  <si>
    <t>1. Chuyển đến màn hình đăng nhập. Sau khi đăng nhập xong vào màn hình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</si>
</sst>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rgb="FF000000"/>
      <name val="MS PGothic"/>
    </font>
    <font>
      <sz val="10"/>
      <name val="Tahoma"/>
      <family val="2"/>
    </font>
    <font>
      <b/>
      <sz val="22"/>
      <color rgb="FFDD0806"/>
      <name val="Tahoma"/>
      <family val="2"/>
    </font>
    <font>
      <b/>
      <sz val="26"/>
      <color rgb="FFDD0806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6411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DD0806"/>
      <name val="Tahoma"/>
      <family val="2"/>
    </font>
    <font>
      <b/>
      <sz val="10"/>
      <name val="Tahoma"/>
      <family val="2"/>
    </font>
    <font>
      <u/>
      <sz val="10"/>
      <color rgb="FF1155CC"/>
      <name val="Tahoma"/>
      <family val="2"/>
    </font>
    <font>
      <u/>
      <sz val="10"/>
      <color rgb="FF0000D4"/>
      <name val="Tahoma"/>
      <family val="2"/>
    </font>
    <font>
      <sz val="10"/>
      <color rgb="FF000000"/>
      <name val="Tahoma"/>
      <family val="2"/>
    </font>
    <font>
      <sz val="10"/>
      <color rgb="FFDD0806"/>
      <name val="Tahoma"/>
      <family val="2"/>
    </font>
    <font>
      <i/>
      <sz val="10"/>
      <color rgb="FF000000"/>
      <name val="Tahoma"/>
      <family val="2"/>
    </font>
    <font>
      <u/>
      <sz val="10"/>
      <color rgb="FF0000FF"/>
      <name val="Tahoma"/>
      <family val="2"/>
    </font>
    <font>
      <sz val="13"/>
      <name val="Times New Roman"/>
      <family val="1"/>
    </font>
    <font>
      <u/>
      <sz val="13"/>
      <color rgb="FF548DD4"/>
      <name val="Times New Roman"/>
      <family val="1"/>
    </font>
    <font>
      <u/>
      <sz val="13"/>
      <color rgb="FF548DD4"/>
      <name val="Times New Roman"/>
      <family val="1"/>
    </font>
    <font>
      <b/>
      <sz val="11"/>
      <color rgb="FF000000"/>
      <name val="MS PGothic"/>
      <family val="2"/>
    </font>
    <font>
      <b/>
      <sz val="11"/>
      <color rgb="FF000000"/>
      <name val="Sans-serif"/>
    </font>
    <font>
      <sz val="11"/>
      <color rgb="FF4A86E8"/>
      <name val="MS PGothic"/>
      <family val="2"/>
    </font>
    <font>
      <u/>
      <sz val="11"/>
      <color rgb="FF1155CC"/>
      <name val="MS PGothic"/>
      <family val="2"/>
    </font>
    <font>
      <u/>
      <sz val="11"/>
      <color theme="10"/>
      <name val="MS PGothic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S PGothic"/>
      <family val="2"/>
    </font>
    <font>
      <sz val="10"/>
      <color rgb="FF212529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Tahoma"/>
      <family val="2"/>
    </font>
    <font>
      <sz val="10"/>
      <color rgb="FFDD0806"/>
      <name val="Tahoma"/>
      <family val="2"/>
    </font>
    <font>
      <sz val="11"/>
      <name val="MS PGothic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3"/>
      <name val="Times New Roman"/>
      <family val="1"/>
    </font>
    <font>
      <u/>
      <sz val="10"/>
      <color theme="10"/>
      <name val="Tahoma"/>
      <family val="2"/>
    </font>
    <font>
      <sz val="7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8080"/>
        <bgColor rgb="FF008080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rgb="FFDFDFDF"/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top"/>
    </xf>
    <xf numFmtId="0" fontId="14" fillId="2" borderId="39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8" fillId="2" borderId="5" xfId="0" applyFont="1" applyFill="1" applyBorder="1" applyAlignment="1"/>
    <xf numFmtId="0" fontId="18" fillId="2" borderId="1" xfId="0" applyFont="1" applyFill="1" applyBorder="1" applyAlignment="1"/>
    <xf numFmtId="0" fontId="18" fillId="6" borderId="5" xfId="0" applyFont="1" applyFill="1" applyBorder="1" applyAlignment="1"/>
    <xf numFmtId="0" fontId="18" fillId="6" borderId="1" xfId="0" applyFont="1" applyFill="1" applyBorder="1" applyAlignment="1"/>
    <xf numFmtId="0" fontId="18" fillId="0" borderId="5" xfId="0" applyFont="1" applyBorder="1" applyAlignment="1"/>
    <xf numFmtId="9" fontId="18" fillId="0" borderId="5" xfId="0" applyNumberFormat="1" applyFont="1" applyBorder="1" applyAlignment="1"/>
    <xf numFmtId="0" fontId="18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0" fontId="18" fillId="2" borderId="5" xfId="0" applyFont="1" applyFill="1" applyBorder="1" applyAlignment="1">
      <alignment vertical="top"/>
    </xf>
    <xf numFmtId="0" fontId="18" fillId="0" borderId="2" xfId="0" applyFont="1" applyBorder="1" applyAlignment="1"/>
    <xf numFmtId="0" fontId="18" fillId="0" borderId="3" xfId="0" applyFont="1" applyBorder="1" applyAlignment="1"/>
    <xf numFmtId="0" fontId="21" fillId="2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5" fillId="0" borderId="10" xfId="0" applyFont="1" applyBorder="1"/>
    <xf numFmtId="0" fontId="5" fillId="0" borderId="10" xfId="0" applyFont="1" applyBorder="1"/>
    <xf numFmtId="0" fontId="0" fillId="0" borderId="0" xfId="0" applyFont="1" applyAlignment="1"/>
    <xf numFmtId="0" fontId="25" fillId="2" borderId="5" xfId="1" applyFill="1" applyBorder="1" applyAlignment="1">
      <alignment vertical="top" wrapText="1"/>
    </xf>
    <xf numFmtId="0" fontId="26" fillId="0" borderId="0" xfId="0" applyFont="1" applyAlignment="1"/>
    <xf numFmtId="0" fontId="27" fillId="9" borderId="0" xfId="0" applyFont="1" applyFill="1" applyAlignment="1">
      <alignment horizontal="left" vertical="center"/>
    </xf>
    <xf numFmtId="0" fontId="27" fillId="10" borderId="0" xfId="0" applyFont="1" applyFill="1" applyAlignment="1">
      <alignment horizontal="left" vertical="center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3" fontId="26" fillId="0" borderId="0" xfId="0" applyNumberFormat="1" applyFont="1" applyAlignment="1"/>
    <xf numFmtId="0" fontId="32" fillId="2" borderId="5" xfId="0" applyFont="1" applyFill="1" applyBorder="1" applyAlignment="1">
      <alignment vertical="top" wrapText="1"/>
    </xf>
    <xf numFmtId="0" fontId="32" fillId="2" borderId="5" xfId="0" applyFont="1" applyFill="1" applyBorder="1" applyAlignment="1">
      <alignment vertical="center" wrapText="1"/>
    </xf>
    <xf numFmtId="0" fontId="32" fillId="2" borderId="5" xfId="0" applyFont="1" applyFill="1" applyBorder="1" applyAlignment="1"/>
    <xf numFmtId="0" fontId="33" fillId="2" borderId="1" xfId="0" applyFont="1" applyFill="1" applyBorder="1" applyAlignment="1"/>
    <xf numFmtId="0" fontId="32" fillId="2" borderId="1" xfId="0" applyFont="1" applyFill="1" applyBorder="1" applyAlignment="1"/>
    <xf numFmtId="0" fontId="34" fillId="0" borderId="10" xfId="0" applyFont="1" applyBorder="1" applyAlignment="1">
      <alignment vertical="top" wrapText="1"/>
    </xf>
    <xf numFmtId="0" fontId="35" fillId="0" borderId="0" xfId="0" applyFont="1" applyAlignment="1"/>
    <xf numFmtId="0" fontId="1" fillId="2" borderId="10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/>
    <xf numFmtId="0" fontId="0" fillId="0" borderId="0" xfId="0" applyFont="1" applyAlignment="1"/>
    <xf numFmtId="0" fontId="14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5" fillId="0" borderId="45" xfId="1" applyBorder="1" applyAlignment="1">
      <alignment horizontal="left" wrapText="1"/>
    </xf>
    <xf numFmtId="0" fontId="25" fillId="0" borderId="45" xfId="1" applyBorder="1" applyAlignment="1">
      <alignment vertical="top" wrapText="1"/>
    </xf>
    <xf numFmtId="0" fontId="14" fillId="0" borderId="46" xfId="0" applyFont="1" applyBorder="1" applyAlignment="1">
      <alignment wrapText="1"/>
    </xf>
    <xf numFmtId="0" fontId="14" fillId="0" borderId="46" xfId="0" quotePrefix="1" applyFont="1" applyBorder="1" applyAlignment="1">
      <alignment horizontal="left" wrapText="1"/>
    </xf>
    <xf numFmtId="0" fontId="14" fillId="0" borderId="46" xfId="0" quotePrefix="1" applyFont="1" applyFill="1" applyBorder="1" applyAlignment="1">
      <alignment horizontal="left" wrapText="1"/>
    </xf>
    <xf numFmtId="0" fontId="14" fillId="0" borderId="46" xfId="0" quotePrefix="1" applyFont="1" applyBorder="1" applyAlignment="1">
      <alignment horizontal="left" vertical="top" wrapText="1"/>
    </xf>
    <xf numFmtId="0" fontId="14" fillId="0" borderId="46" xfId="0" applyFont="1" applyBorder="1" applyAlignment="1">
      <alignment vertical="top" wrapText="1"/>
    </xf>
    <xf numFmtId="0" fontId="25" fillId="0" borderId="0" xfId="1" applyAlignment="1">
      <alignment vertical="top" wrapText="1"/>
    </xf>
    <xf numFmtId="0" fontId="1" fillId="2" borderId="41" xfId="0" applyFont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0" xfId="0" applyFont="1" applyFill="1" applyBorder="1" applyAlignment="1">
      <alignment horizontal="left" vertical="center" wrapText="1"/>
    </xf>
    <xf numFmtId="0" fontId="25" fillId="2" borderId="5" xfId="1" applyFill="1" applyBorder="1" applyAlignment="1">
      <alignment wrapText="1"/>
    </xf>
    <xf numFmtId="0" fontId="14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top" wrapText="1"/>
    </xf>
    <xf numFmtId="0" fontId="9" fillId="2" borderId="46" xfId="0" applyFont="1" applyFill="1" applyBorder="1" applyAlignment="1">
      <alignment horizontal="left" vertical="top" wrapText="1"/>
    </xf>
    <xf numFmtId="0" fontId="8" fillId="3" borderId="46" xfId="0" applyFont="1" applyFill="1" applyBorder="1" applyAlignment="1">
      <alignment horizontal="left" vertical="top" wrapText="1"/>
    </xf>
    <xf numFmtId="0" fontId="14" fillId="2" borderId="46" xfId="0" applyFont="1" applyFill="1" applyBorder="1" applyAlignment="1">
      <alignment vertical="top" wrapText="1"/>
    </xf>
    <xf numFmtId="0" fontId="14" fillId="2" borderId="46" xfId="0" applyFont="1" applyFill="1" applyBorder="1" applyAlignment="1">
      <alignment horizontal="left" vertical="top" wrapText="1"/>
    </xf>
    <xf numFmtId="0" fontId="14" fillId="2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vertical="top" wrapText="1"/>
    </xf>
    <xf numFmtId="0" fontId="38" fillId="2" borderId="46" xfId="1" applyFont="1" applyFill="1" applyBorder="1" applyAlignment="1">
      <alignment vertical="top" wrapText="1"/>
    </xf>
    <xf numFmtId="0" fontId="14" fillId="0" borderId="0" xfId="0" applyFont="1" applyAlignment="1">
      <alignment wrapText="1"/>
    </xf>
    <xf numFmtId="0" fontId="11" fillId="2" borderId="46" xfId="0" applyFont="1" applyFill="1" applyBorder="1" applyAlignment="1">
      <alignment horizontal="left" vertical="top" wrapText="1"/>
    </xf>
    <xf numFmtId="0" fontId="7" fillId="2" borderId="46" xfId="0" applyFont="1" applyFill="1" applyBorder="1" applyAlignment="1">
      <alignment vertical="top" wrapText="1"/>
    </xf>
    <xf numFmtId="0" fontId="9" fillId="2" borderId="46" xfId="0" applyFont="1" applyFill="1" applyBorder="1" applyAlignment="1">
      <alignment horizontal="center" vertical="top" wrapText="1"/>
    </xf>
    <xf numFmtId="0" fontId="8" fillId="3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52" xfId="0" applyFont="1" applyBorder="1" applyAlignment="1">
      <alignment wrapText="1"/>
    </xf>
    <xf numFmtId="0" fontId="25" fillId="2" borderId="46" xfId="1" applyFill="1" applyBorder="1" applyAlignment="1">
      <alignment vertical="top" wrapText="1"/>
    </xf>
    <xf numFmtId="0" fontId="25" fillId="0" borderId="46" xfId="1" applyBorder="1" applyAlignment="1">
      <alignment vertical="top" wrapText="1"/>
    </xf>
    <xf numFmtId="0" fontId="1" fillId="2" borderId="47" xfId="0" applyFont="1" applyFill="1" applyBorder="1" applyAlignment="1">
      <alignment vertical="top" wrapText="1"/>
    </xf>
    <xf numFmtId="0" fontId="25" fillId="0" borderId="46" xfId="1" applyBorder="1" applyAlignment="1">
      <alignment wrapText="1"/>
    </xf>
    <xf numFmtId="0" fontId="39" fillId="0" borderId="0" xfId="0" applyFont="1" applyAlignment="1"/>
    <xf numFmtId="0" fontId="1" fillId="0" borderId="46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5" fillId="0" borderId="44" xfId="0" applyFont="1" applyBorder="1"/>
    <xf numFmtId="0" fontId="1" fillId="2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43" xfId="0" applyFont="1" applyBorder="1"/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4" fillId="0" borderId="4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7" xfId="0" quotePrefix="1" applyFont="1" applyBorder="1" applyAlignment="1">
      <alignment horizontal="center" wrapText="1"/>
    </xf>
    <xf numFmtId="0" fontId="14" fillId="0" borderId="49" xfId="0" quotePrefix="1" applyFont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0" fontId="18" fillId="2" borderId="2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top"/>
    </xf>
    <xf numFmtId="0" fontId="18" fillId="5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left" vertical="center" wrapText="1"/>
    </xf>
    <xf numFmtId="0" fontId="5" fillId="0" borderId="44" xfId="0" applyFont="1" applyBorder="1" applyAlignment="1">
      <alignment horizontal="center" vertical="top"/>
    </xf>
    <xf numFmtId="0" fontId="5" fillId="0" borderId="51" xfId="0" applyFont="1" applyBorder="1" applyAlignment="1">
      <alignment horizontal="center" vertical="top"/>
    </xf>
    <xf numFmtId="0" fontId="5" fillId="0" borderId="42" xfId="0" applyFont="1" applyBorder="1" applyAlignment="1">
      <alignment vertical="top"/>
    </xf>
    <xf numFmtId="0" fontId="1" fillId="2" borderId="47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 vertical="top" wrapText="1"/>
    </xf>
    <xf numFmtId="0" fontId="1" fillId="2" borderId="49" xfId="0" applyFont="1" applyFill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4" fillId="2" borderId="46" xfId="0" applyFont="1" applyFill="1" applyBorder="1" applyAlignment="1">
      <alignment horizontal="center" vertical="top" wrapText="1"/>
    </xf>
    <xf numFmtId="0" fontId="1" fillId="0" borderId="46" xfId="0" applyFont="1" applyBorder="1" applyAlignment="1">
      <alignment horizontal="center" vertical="top" wrapText="1"/>
    </xf>
    <xf numFmtId="0" fontId="1" fillId="2" borderId="46" xfId="0" applyFont="1" applyFill="1" applyBorder="1" applyAlignment="1">
      <alignment horizontal="left" vertical="top" wrapText="1"/>
    </xf>
    <xf numFmtId="0" fontId="1" fillId="0" borderId="46" xfId="0" applyFont="1" applyBorder="1" applyAlignment="1">
      <alignment vertical="top" wrapText="1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 wrapText="1"/>
    </xf>
    <xf numFmtId="0" fontId="14" fillId="0" borderId="48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806" TargetMode="External"/><Relationship Id="rId13" Type="http://schemas.openxmlformats.org/officeDocument/2006/relationships/hyperlink" Target="http://redmine.devpro.vn/issues/1813" TargetMode="External"/><Relationship Id="rId3" Type="http://schemas.openxmlformats.org/officeDocument/2006/relationships/hyperlink" Target="http://redmine.devpro.vn/issues/1795" TargetMode="External"/><Relationship Id="rId7" Type="http://schemas.openxmlformats.org/officeDocument/2006/relationships/hyperlink" Target="http://redmine.devpro.vn/issues/1804" TargetMode="External"/><Relationship Id="rId12" Type="http://schemas.openxmlformats.org/officeDocument/2006/relationships/hyperlink" Target="http://redmine.devpro.vn/issues/1810" TargetMode="External"/><Relationship Id="rId2" Type="http://schemas.openxmlformats.org/officeDocument/2006/relationships/hyperlink" Target="http://redmine.devpro.vn/issues/1791" TargetMode="External"/><Relationship Id="rId16" Type="http://schemas.openxmlformats.org/officeDocument/2006/relationships/comments" Target="../comments6.xml"/><Relationship Id="rId1" Type="http://schemas.openxmlformats.org/officeDocument/2006/relationships/hyperlink" Target="http://redmine.devpro.vn/issues/1791" TargetMode="External"/><Relationship Id="rId6" Type="http://schemas.openxmlformats.org/officeDocument/2006/relationships/hyperlink" Target="http://redmine.devpro.vn/issues/1802" TargetMode="External"/><Relationship Id="rId11" Type="http://schemas.openxmlformats.org/officeDocument/2006/relationships/hyperlink" Target="http://redmine.devpro.vn/issues/1809" TargetMode="External"/><Relationship Id="rId5" Type="http://schemas.openxmlformats.org/officeDocument/2006/relationships/hyperlink" Target="http://redmine.devpro.vn/issues/1800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redmine.devpro.vn/issues/1808" TargetMode="External"/><Relationship Id="rId4" Type="http://schemas.openxmlformats.org/officeDocument/2006/relationships/hyperlink" Target="http://redmine.devpro.vn/issues/1797" TargetMode="External"/><Relationship Id="rId9" Type="http://schemas.openxmlformats.org/officeDocument/2006/relationships/hyperlink" Target="http://redmine.devpro.vn/issues/1807" TargetMode="External"/><Relationship Id="rId1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672" TargetMode="External"/><Relationship Id="rId13" Type="http://schemas.openxmlformats.org/officeDocument/2006/relationships/hyperlink" Target="http://redmine.devpro.vn/issues/1690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redmine.devpro.vn/issues/1662" TargetMode="External"/><Relationship Id="rId7" Type="http://schemas.openxmlformats.org/officeDocument/2006/relationships/hyperlink" Target="http://redmine.devpro.vn/issues/1658" TargetMode="External"/><Relationship Id="rId12" Type="http://schemas.openxmlformats.org/officeDocument/2006/relationships/hyperlink" Target="http://redmine.devpro.vn/issues/168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redmine.devpro.vn/issues/1661" TargetMode="External"/><Relationship Id="rId16" Type="http://schemas.openxmlformats.org/officeDocument/2006/relationships/hyperlink" Target="http://redmine.devpro.vn/issues/1699" TargetMode="External"/><Relationship Id="rId1" Type="http://schemas.openxmlformats.org/officeDocument/2006/relationships/hyperlink" Target="http://redmine.devpro.vn/issues/1660" TargetMode="External"/><Relationship Id="rId6" Type="http://schemas.openxmlformats.org/officeDocument/2006/relationships/hyperlink" Target="http://redmine.devpro.vn/issues/1657" TargetMode="External"/><Relationship Id="rId11" Type="http://schemas.openxmlformats.org/officeDocument/2006/relationships/hyperlink" Target="http://redmine.devpro.vn/issues/1684" TargetMode="External"/><Relationship Id="rId5" Type="http://schemas.openxmlformats.org/officeDocument/2006/relationships/hyperlink" Target="http://redmine.devpro.vn/issues/1668" TargetMode="External"/><Relationship Id="rId15" Type="http://schemas.openxmlformats.org/officeDocument/2006/relationships/hyperlink" Target="http://redmine.devpro.vn/issues/1696" TargetMode="External"/><Relationship Id="rId10" Type="http://schemas.openxmlformats.org/officeDocument/2006/relationships/hyperlink" Target="http://redmine.devpro.vn/issues/1679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redmine.devpro.vn/issues/1667" TargetMode="External"/><Relationship Id="rId9" Type="http://schemas.openxmlformats.org/officeDocument/2006/relationships/hyperlink" Target="http://redmine.devpro.vn/issues/1674" TargetMode="External"/><Relationship Id="rId14" Type="http://schemas.openxmlformats.org/officeDocument/2006/relationships/hyperlink" Target="http://redmine.devpro.vn/issues/169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devpro.vn/issues/1717" TargetMode="External"/><Relationship Id="rId2" Type="http://schemas.openxmlformats.org/officeDocument/2006/relationships/hyperlink" Target="http://redmine.devpro.vn/issues/1716" TargetMode="External"/><Relationship Id="rId1" Type="http://schemas.openxmlformats.org/officeDocument/2006/relationships/hyperlink" Target="http://redmine.devpro.vn/issues/1713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4" TargetMode="External"/><Relationship Id="rId13" Type="http://schemas.openxmlformats.org/officeDocument/2006/relationships/hyperlink" Target="http://redmine.devpro.vn/issues/1458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redmine.devpro.vn/issues/1412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2" TargetMode="External"/><Relationship Id="rId17" Type="http://schemas.openxmlformats.org/officeDocument/2006/relationships/hyperlink" Target="http://redmine.devpro.vn/issues/1477" TargetMode="External"/><Relationship Id="rId2" Type="http://schemas.openxmlformats.org/officeDocument/2006/relationships/hyperlink" Target="http://redmine.devpro.vn/issues/1409" TargetMode="External"/><Relationship Id="rId16" Type="http://schemas.openxmlformats.org/officeDocument/2006/relationships/hyperlink" Target="http://redmine.devpro.vn/issues/1472" TargetMode="External"/><Relationship Id="rId20" Type="http://schemas.openxmlformats.org/officeDocument/2006/relationships/comments" Target="../comments4.xml"/><Relationship Id="rId1" Type="http://schemas.openxmlformats.org/officeDocument/2006/relationships/hyperlink" Target="http://tbl_product.ca/" TargetMode="External"/><Relationship Id="rId6" Type="http://schemas.openxmlformats.org/officeDocument/2006/relationships/hyperlink" Target="http://redmine.devpro.vn/issues/1431" TargetMode="External"/><Relationship Id="rId11" Type="http://schemas.openxmlformats.org/officeDocument/2006/relationships/hyperlink" Target="http://redmine.devpro.vn/issues/1438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hyperlink" Target="http://redmine.devpro.vn/issues/1466" TargetMode="External"/><Relationship Id="rId10" Type="http://schemas.openxmlformats.org/officeDocument/2006/relationships/hyperlink" Target="http://redmine.devpro.vn/issues/1438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http://redmine.devpro.vn/issues/1425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hyperlink" Target="http://redmine.devpro.vn/issues/146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788" TargetMode="External"/><Relationship Id="rId3" Type="http://schemas.openxmlformats.org/officeDocument/2006/relationships/hyperlink" Target="http://redmine.devpro.vn/issues/1779" TargetMode="External"/><Relationship Id="rId7" Type="http://schemas.openxmlformats.org/officeDocument/2006/relationships/hyperlink" Target="http://redmine.devpro.vn/issues/1783" TargetMode="External"/><Relationship Id="rId2" Type="http://schemas.openxmlformats.org/officeDocument/2006/relationships/hyperlink" Target="http://redmine.devpro.vn/issues/1786" TargetMode="External"/><Relationship Id="rId1" Type="http://schemas.openxmlformats.org/officeDocument/2006/relationships/hyperlink" Target="http://redmine.devpro.vn/issues/1785" TargetMode="External"/><Relationship Id="rId6" Type="http://schemas.openxmlformats.org/officeDocument/2006/relationships/hyperlink" Target="http://redmine.devpro.vn/issues/1782" TargetMode="External"/><Relationship Id="rId5" Type="http://schemas.openxmlformats.org/officeDocument/2006/relationships/hyperlink" Target="http://redmine.devpro.vn/issues/1781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://redmine.devpro.vn/issues/1780" TargetMode="External"/><Relationship Id="rId9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207" t="s">
        <v>0</v>
      </c>
      <c r="D2" s="208"/>
      <c r="E2" s="208"/>
      <c r="F2" s="208"/>
      <c r="G2" s="20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210" t="s">
        <v>2</v>
      </c>
      <c r="D4" s="208"/>
      <c r="E4" s="209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210" t="s">
        <v>5</v>
      </c>
      <c r="D5" s="208"/>
      <c r="E5" s="209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211" t="s">
        <v>7</v>
      </c>
      <c r="C6" s="213" t="str">
        <f>C5&amp;"_"&amp;"XXX"&amp;"_"&amp;"vx.x"</f>
        <v>&lt;Project Code&gt;_XXX_vx.x</v>
      </c>
      <c r="D6" s="214"/>
      <c r="E6" s="215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212"/>
      <c r="C7" s="216"/>
      <c r="D7" s="217"/>
      <c r="E7" s="218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topLeftCell="A7" zoomScaleNormal="100" workbookViewId="0">
      <pane ySplit="1" topLeftCell="A46" activePane="bottomLeft" state="frozen"/>
      <selection activeCell="A7" sqref="A7"/>
      <selection pane="bottomLeft" activeCell="G48" sqref="G48"/>
    </sheetView>
  </sheetViews>
  <sheetFormatPr defaultColWidth="12.6640625" defaultRowHeight="13.2"/>
  <cols>
    <col min="1" max="1" width="10.77734375" style="192" customWidth="1"/>
    <col min="2" max="2" width="12.44140625" style="192" customWidth="1"/>
    <col min="3" max="3" width="20.33203125" style="192" customWidth="1"/>
    <col min="4" max="4" width="22.6640625" style="192" customWidth="1"/>
    <col min="5" max="5" width="23.77734375" style="192" customWidth="1"/>
    <col min="6" max="6" width="25.44140625" style="192" customWidth="1"/>
    <col min="7" max="7" width="41" style="192" customWidth="1"/>
    <col min="8" max="8" width="15.109375" style="192" customWidth="1"/>
    <col min="9" max="9" width="16.33203125" style="192" customWidth="1"/>
    <col min="10" max="10" width="15.77734375" style="192" customWidth="1"/>
    <col min="11" max="11" width="8.109375" style="192" customWidth="1"/>
    <col min="12" max="12" width="10" style="192" hidden="1" customWidth="1"/>
    <col min="13" max="25" width="10" style="192" customWidth="1"/>
    <col min="26" max="16384" width="12.6640625" style="192"/>
  </cols>
  <sheetData>
    <row r="1" spans="1:25" ht="13.5" hidden="1" customHeight="1">
      <c r="A1" s="58"/>
      <c r="B1" s="181"/>
      <c r="C1" s="182"/>
      <c r="D1" s="57"/>
      <c r="E1" s="58"/>
      <c r="F1" s="57"/>
      <c r="G1" s="58"/>
      <c r="H1" s="35"/>
      <c r="I1" s="59"/>
      <c r="J1" s="35"/>
      <c r="K1" s="60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8.5" hidden="1" customHeight="1">
      <c r="A2" s="193" t="s">
        <v>34</v>
      </c>
      <c r="B2" s="183" t="s">
        <v>62</v>
      </c>
      <c r="C2" s="183"/>
      <c r="D2" s="194"/>
      <c r="E2" s="194"/>
      <c r="F2" s="194"/>
      <c r="G2" s="194"/>
      <c r="H2" s="194"/>
      <c r="I2" s="190"/>
      <c r="J2" s="190"/>
      <c r="K2" s="60"/>
      <c r="L2" s="58" t="s">
        <v>35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5.5" hidden="1" customHeight="1">
      <c r="A3" s="193" t="s">
        <v>36</v>
      </c>
      <c r="B3" s="183" t="s">
        <v>37</v>
      </c>
      <c r="C3" s="183"/>
      <c r="D3" s="194"/>
      <c r="E3" s="194"/>
      <c r="F3" s="194"/>
      <c r="G3" s="194"/>
      <c r="H3" s="194"/>
      <c r="I3" s="190"/>
      <c r="J3" s="190"/>
      <c r="K3" s="60"/>
      <c r="L3" s="58" t="s">
        <v>38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8" hidden="1" customHeight="1">
      <c r="A4" s="193" t="s">
        <v>39</v>
      </c>
      <c r="B4" s="183"/>
      <c r="C4" s="183"/>
      <c r="D4" s="194"/>
      <c r="E4" s="194"/>
      <c r="F4" s="194"/>
      <c r="G4" s="194"/>
      <c r="H4" s="194"/>
      <c r="I4" s="190"/>
      <c r="J4" s="190"/>
      <c r="K4" s="60"/>
      <c r="L4" s="19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19.5" hidden="1" customHeight="1">
      <c r="A5" s="195" t="s">
        <v>35</v>
      </c>
      <c r="B5" s="184" t="s">
        <v>38</v>
      </c>
      <c r="C5" s="184" t="s">
        <v>40</v>
      </c>
      <c r="D5" s="195" t="s">
        <v>41</v>
      </c>
      <c r="E5" s="195" t="s">
        <v>42</v>
      </c>
      <c r="F5" s="186"/>
      <c r="G5" s="195"/>
      <c r="H5" s="195"/>
      <c r="I5" s="189"/>
      <c r="J5" s="189"/>
      <c r="K5" s="80"/>
      <c r="L5" s="58" t="s">
        <v>43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15" hidden="1" customHeight="1">
      <c r="A6" s="188">
        <f>COUNTIF(H8:H49,"Pass")</f>
        <v>27</v>
      </c>
      <c r="B6" s="187">
        <f>COUNTIF(H8:H49,"Fail")</f>
        <v>13</v>
      </c>
      <c r="C6" s="187">
        <f>E6-D6-A6-B6</f>
        <v>-1</v>
      </c>
      <c r="D6" s="188">
        <f>COUNTIF(G$8:H$49,"N/A")</f>
        <v>0</v>
      </c>
      <c r="E6" s="188">
        <f>COUNTA(A8:A53)</f>
        <v>39</v>
      </c>
      <c r="F6" s="186"/>
      <c r="G6" s="188"/>
      <c r="H6" s="188"/>
      <c r="I6" s="189"/>
      <c r="J6" s="189"/>
      <c r="K6" s="80"/>
      <c r="L6" s="58" t="s">
        <v>41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50.25" customHeight="1">
      <c r="A7" s="196" t="s">
        <v>44</v>
      </c>
      <c r="B7" s="185" t="s">
        <v>45</v>
      </c>
      <c r="C7" s="185" t="s">
        <v>46</v>
      </c>
      <c r="D7" s="196" t="s">
        <v>47</v>
      </c>
      <c r="E7" s="196" t="s">
        <v>48</v>
      </c>
      <c r="F7" s="196" t="s">
        <v>49</v>
      </c>
      <c r="G7" s="196" t="s">
        <v>51</v>
      </c>
      <c r="H7" s="196" t="s">
        <v>52</v>
      </c>
      <c r="I7" s="196" t="s">
        <v>53</v>
      </c>
      <c r="J7" s="196" t="s">
        <v>54</v>
      </c>
      <c r="K7" s="89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5" ht="55.8" customHeight="1">
      <c r="A8" s="186" t="s">
        <v>771</v>
      </c>
      <c r="B8" s="260" t="s">
        <v>587</v>
      </c>
      <c r="C8" s="197"/>
      <c r="D8" s="190" t="s">
        <v>702</v>
      </c>
      <c r="E8" s="190" t="s">
        <v>709</v>
      </c>
      <c r="F8" s="190" t="s">
        <v>705</v>
      </c>
      <c r="G8" s="187" t="s">
        <v>713</v>
      </c>
      <c r="H8" s="186" t="s">
        <v>35</v>
      </c>
      <c r="I8" s="186"/>
      <c r="J8" s="18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55.8" customHeight="1">
      <c r="A9" s="186" t="s">
        <v>772</v>
      </c>
      <c r="B9" s="260"/>
      <c r="C9" s="197"/>
      <c r="D9" s="190" t="s">
        <v>703</v>
      </c>
      <c r="E9" s="190" t="s">
        <v>710</v>
      </c>
      <c r="F9" s="190" t="s">
        <v>708</v>
      </c>
      <c r="G9" s="187" t="s">
        <v>713</v>
      </c>
      <c r="H9" s="186" t="s">
        <v>35</v>
      </c>
      <c r="I9" s="186"/>
      <c r="J9" s="18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74.400000000000006" customHeight="1">
      <c r="A10" s="186" t="s">
        <v>773</v>
      </c>
      <c r="B10" s="260"/>
      <c r="C10" s="259" t="s">
        <v>704</v>
      </c>
      <c r="D10" s="190" t="s">
        <v>706</v>
      </c>
      <c r="E10" s="190" t="s">
        <v>322</v>
      </c>
      <c r="F10" s="190" t="s">
        <v>711</v>
      </c>
      <c r="G10" s="187" t="s">
        <v>714</v>
      </c>
      <c r="H10" s="186" t="s">
        <v>35</v>
      </c>
      <c r="I10" s="186"/>
      <c r="J10" s="18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74.400000000000006" customHeight="1">
      <c r="A11" s="186" t="s">
        <v>774</v>
      </c>
      <c r="B11" s="188"/>
      <c r="C11" s="259"/>
      <c r="D11" s="190" t="s">
        <v>707</v>
      </c>
      <c r="E11" s="190" t="s">
        <v>322</v>
      </c>
      <c r="F11" s="190" t="s">
        <v>712</v>
      </c>
      <c r="G11" s="187" t="s">
        <v>715</v>
      </c>
      <c r="H11" s="186" t="s">
        <v>35</v>
      </c>
      <c r="I11" s="186"/>
      <c r="J11" s="18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41.4" customHeight="1">
      <c r="A12" s="186" t="s">
        <v>775</v>
      </c>
      <c r="B12" s="259" t="s">
        <v>59</v>
      </c>
      <c r="C12" s="262" t="s">
        <v>716</v>
      </c>
      <c r="D12" s="190" t="s">
        <v>82</v>
      </c>
      <c r="E12" s="259" t="s">
        <v>718</v>
      </c>
      <c r="F12" s="190" t="s">
        <v>82</v>
      </c>
      <c r="G12" s="190" t="s">
        <v>719</v>
      </c>
      <c r="H12" s="190" t="s">
        <v>38</v>
      </c>
      <c r="I12" s="201"/>
      <c r="J12" s="201" t="s">
        <v>832</v>
      </c>
      <c r="K12" s="97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52.2" customHeight="1">
      <c r="A13" s="186" t="s">
        <v>776</v>
      </c>
      <c r="B13" s="259"/>
      <c r="C13" s="263"/>
      <c r="D13" s="190" t="s">
        <v>86</v>
      </c>
      <c r="E13" s="259"/>
      <c r="F13" s="190" t="s">
        <v>86</v>
      </c>
      <c r="G13" s="190" t="s">
        <v>87</v>
      </c>
      <c r="H13" s="190" t="s">
        <v>35</v>
      </c>
      <c r="I13" s="190"/>
      <c r="J13" s="190"/>
      <c r="K13" s="60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0.799999999999997" customHeight="1">
      <c r="A14" s="186" t="s">
        <v>777</v>
      </c>
      <c r="B14" s="259"/>
      <c r="C14" s="263"/>
      <c r="D14" s="190" t="s">
        <v>88</v>
      </c>
      <c r="E14" s="259"/>
      <c r="F14" s="190" t="s">
        <v>88</v>
      </c>
      <c r="G14" s="190" t="s">
        <v>89</v>
      </c>
      <c r="H14" s="190" t="s">
        <v>35</v>
      </c>
      <c r="I14" s="190"/>
      <c r="J14" s="190"/>
      <c r="K14" s="9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38.4" customHeight="1">
      <c r="A15" s="186" t="s">
        <v>778</v>
      </c>
      <c r="B15" s="259"/>
      <c r="C15" s="261" t="s">
        <v>717</v>
      </c>
      <c r="D15" s="190" t="s">
        <v>82</v>
      </c>
      <c r="E15" s="259" t="s">
        <v>831</v>
      </c>
      <c r="F15" s="190" t="s">
        <v>82</v>
      </c>
      <c r="G15" s="190" t="s">
        <v>719</v>
      </c>
      <c r="H15" s="190" t="s">
        <v>38</v>
      </c>
      <c r="I15" s="201"/>
      <c r="J15" s="201" t="s">
        <v>832</v>
      </c>
      <c r="K15" s="60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0.799999999999997" customHeight="1">
      <c r="A16" s="186" t="s">
        <v>779</v>
      </c>
      <c r="B16" s="259"/>
      <c r="C16" s="261"/>
      <c r="D16" s="190" t="s">
        <v>86</v>
      </c>
      <c r="E16" s="259"/>
      <c r="F16" s="190" t="s">
        <v>86</v>
      </c>
      <c r="G16" s="190" t="s">
        <v>87</v>
      </c>
      <c r="H16" s="190" t="s">
        <v>35</v>
      </c>
      <c r="I16" s="190"/>
      <c r="J16" s="190"/>
      <c r="K16" s="60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33" customHeight="1">
      <c r="A17" s="186" t="s">
        <v>780</v>
      </c>
      <c r="B17" s="259"/>
      <c r="C17" s="261"/>
      <c r="D17" s="190" t="s">
        <v>88</v>
      </c>
      <c r="E17" s="259"/>
      <c r="F17" s="190" t="s">
        <v>88</v>
      </c>
      <c r="G17" s="190" t="s">
        <v>89</v>
      </c>
      <c r="H17" s="190" t="s">
        <v>35</v>
      </c>
      <c r="I17" s="190"/>
      <c r="J17" s="190"/>
      <c r="K17" s="60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55.8" customHeight="1">
      <c r="A18" s="186" t="s">
        <v>781</v>
      </c>
      <c r="B18" s="253" t="s">
        <v>721</v>
      </c>
      <c r="C18" s="259" t="s">
        <v>722</v>
      </c>
      <c r="D18" s="190" t="s">
        <v>723</v>
      </c>
      <c r="E18" s="190" t="s">
        <v>734</v>
      </c>
      <c r="F18" s="190" t="s">
        <v>724</v>
      </c>
      <c r="G18" s="190" t="s">
        <v>737</v>
      </c>
      <c r="H18" s="190" t="s">
        <v>35</v>
      </c>
      <c r="I18" s="191"/>
      <c r="J18" s="190"/>
      <c r="K18" s="9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75" customHeight="1">
      <c r="A19" s="186" t="s">
        <v>782</v>
      </c>
      <c r="B19" s="254"/>
      <c r="C19" s="259"/>
      <c r="D19" s="190" t="s">
        <v>725</v>
      </c>
      <c r="E19" s="190" t="s">
        <v>735</v>
      </c>
      <c r="F19" s="190" t="s">
        <v>726</v>
      </c>
      <c r="G19" s="190" t="s">
        <v>833</v>
      </c>
      <c r="H19" s="190" t="s">
        <v>35</v>
      </c>
      <c r="I19" s="190"/>
      <c r="J19" s="191"/>
      <c r="K19" s="97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67.2" customHeight="1">
      <c r="A20" s="186" t="s">
        <v>783</v>
      </c>
      <c r="B20" s="254"/>
      <c r="C20" s="259"/>
      <c r="D20" s="190" t="s">
        <v>727</v>
      </c>
      <c r="E20" s="190" t="s">
        <v>736</v>
      </c>
      <c r="F20" s="190" t="s">
        <v>730</v>
      </c>
      <c r="G20" s="190" t="s">
        <v>835</v>
      </c>
      <c r="H20" s="190" t="s">
        <v>35</v>
      </c>
      <c r="I20" s="190"/>
      <c r="J20" s="191"/>
      <c r="K20" s="9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69.599999999999994" customHeight="1">
      <c r="A21" s="186" t="s">
        <v>784</v>
      </c>
      <c r="B21" s="254"/>
      <c r="C21" s="259"/>
      <c r="D21" s="190" t="s">
        <v>729</v>
      </c>
      <c r="E21" s="190" t="s">
        <v>736</v>
      </c>
      <c r="F21" s="190" t="s">
        <v>731</v>
      </c>
      <c r="G21" s="190" t="s">
        <v>834</v>
      </c>
      <c r="H21" s="190" t="s">
        <v>35</v>
      </c>
      <c r="I21" s="190"/>
      <c r="J21" s="191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02" customHeight="1">
      <c r="A22" s="186" t="s">
        <v>785</v>
      </c>
      <c r="B22" s="254"/>
      <c r="C22" s="259" t="s">
        <v>743</v>
      </c>
      <c r="D22" s="190" t="s">
        <v>732</v>
      </c>
      <c r="E22" s="190" t="s">
        <v>733</v>
      </c>
      <c r="F22" s="190" t="s">
        <v>741</v>
      </c>
      <c r="G22" s="190" t="s">
        <v>738</v>
      </c>
      <c r="H22" s="190" t="s">
        <v>35</v>
      </c>
      <c r="I22" s="190"/>
      <c r="J22" s="191"/>
      <c r="K22" s="97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61.2" customHeight="1">
      <c r="A23" s="186" t="s">
        <v>786</v>
      </c>
      <c r="B23" s="254"/>
      <c r="C23" s="259"/>
      <c r="D23" s="190" t="s">
        <v>739</v>
      </c>
      <c r="E23" s="190" t="s">
        <v>728</v>
      </c>
      <c r="F23" s="190" t="s">
        <v>740</v>
      </c>
      <c r="G23" s="190" t="s">
        <v>742</v>
      </c>
      <c r="H23" s="190" t="s">
        <v>35</v>
      </c>
      <c r="I23" s="190"/>
      <c r="J23" s="191"/>
      <c r="K23" s="97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57.6" customHeight="1">
      <c r="A24" s="186" t="s">
        <v>787</v>
      </c>
      <c r="B24" s="254"/>
      <c r="C24" s="190" t="s">
        <v>744</v>
      </c>
      <c r="D24" s="190" t="s">
        <v>745</v>
      </c>
      <c r="E24" s="190" t="s">
        <v>720</v>
      </c>
      <c r="F24" s="190" t="s">
        <v>746</v>
      </c>
      <c r="G24" s="190" t="s">
        <v>747</v>
      </c>
      <c r="H24" s="190" t="s">
        <v>35</v>
      </c>
      <c r="I24" s="190"/>
      <c r="J24" s="191"/>
      <c r="K24" s="97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57.6" customHeight="1">
      <c r="A25" s="186"/>
      <c r="B25" s="255"/>
      <c r="C25" s="203" t="s">
        <v>850</v>
      </c>
      <c r="D25" s="190" t="s">
        <v>851</v>
      </c>
      <c r="E25" s="203" t="s">
        <v>852</v>
      </c>
      <c r="F25" s="190" t="s">
        <v>853</v>
      </c>
      <c r="G25" s="190" t="s">
        <v>854</v>
      </c>
      <c r="H25" s="190" t="s">
        <v>38</v>
      </c>
      <c r="I25" s="190"/>
      <c r="J25" s="201" t="s">
        <v>866</v>
      </c>
      <c r="K25" s="9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s="199" customFormat="1" ht="83.25" customHeight="1">
      <c r="A26" s="186" t="s">
        <v>788</v>
      </c>
      <c r="B26" s="256" t="s">
        <v>60</v>
      </c>
      <c r="C26" s="253" t="s">
        <v>748</v>
      </c>
      <c r="D26" s="190" t="s">
        <v>749</v>
      </c>
      <c r="E26" s="253" t="s">
        <v>840</v>
      </c>
      <c r="F26" s="190" t="s">
        <v>751</v>
      </c>
      <c r="G26" s="190" t="s">
        <v>841</v>
      </c>
      <c r="H26" s="190" t="s">
        <v>38</v>
      </c>
      <c r="I26" s="190"/>
      <c r="J26" s="201" t="s">
        <v>842</v>
      </c>
      <c r="K26" s="97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s="168" customFormat="1" ht="39.6">
      <c r="A27" s="186" t="s">
        <v>789</v>
      </c>
      <c r="B27" s="257"/>
      <c r="C27" s="254"/>
      <c r="D27" s="190" t="s">
        <v>750</v>
      </c>
      <c r="E27" s="254"/>
      <c r="F27" s="172" t="s">
        <v>752</v>
      </c>
      <c r="G27" s="172" t="s">
        <v>841</v>
      </c>
      <c r="H27" s="172" t="s">
        <v>35</v>
      </c>
      <c r="I27" s="172"/>
      <c r="J27" s="172"/>
      <c r="K27" s="200"/>
    </row>
    <row r="28" spans="1:25" ht="39.6">
      <c r="A28" s="186" t="s">
        <v>790</v>
      </c>
      <c r="B28" s="257"/>
      <c r="C28" s="254"/>
      <c r="D28" s="172" t="s">
        <v>753</v>
      </c>
      <c r="E28" s="254"/>
      <c r="F28" s="172" t="s">
        <v>754</v>
      </c>
      <c r="G28" s="172" t="s">
        <v>841</v>
      </c>
      <c r="H28" s="172" t="s">
        <v>38</v>
      </c>
      <c r="I28" s="172"/>
      <c r="J28" s="202" t="s">
        <v>843</v>
      </c>
      <c r="K28" s="199"/>
    </row>
    <row r="29" spans="1:25" ht="39.6">
      <c r="A29" s="186" t="s">
        <v>791</v>
      </c>
      <c r="B29" s="257"/>
      <c r="C29" s="254"/>
      <c r="D29" s="172" t="s">
        <v>755</v>
      </c>
      <c r="E29" s="254"/>
      <c r="F29" s="172" t="s">
        <v>756</v>
      </c>
      <c r="G29" s="172" t="s">
        <v>841</v>
      </c>
      <c r="H29" s="172" t="s">
        <v>38</v>
      </c>
      <c r="I29" s="172"/>
      <c r="J29" s="202" t="s">
        <v>844</v>
      </c>
      <c r="K29" s="199"/>
    </row>
    <row r="30" spans="1:25" ht="39.6">
      <c r="A30" s="186" t="s">
        <v>792</v>
      </c>
      <c r="B30" s="257"/>
      <c r="C30" s="254"/>
      <c r="D30" s="172" t="s">
        <v>757</v>
      </c>
      <c r="E30" s="254"/>
      <c r="F30" s="172" t="s">
        <v>758</v>
      </c>
      <c r="G30" s="172" t="s">
        <v>759</v>
      </c>
      <c r="H30" s="172" t="s">
        <v>35</v>
      </c>
      <c r="I30" s="172"/>
      <c r="J30" s="172"/>
      <c r="K30" s="199"/>
    </row>
    <row r="31" spans="1:25" ht="39.6">
      <c r="A31" s="186" t="s">
        <v>793</v>
      </c>
      <c r="B31" s="257"/>
      <c r="C31" s="254"/>
      <c r="D31" s="172" t="s">
        <v>760</v>
      </c>
      <c r="E31" s="254"/>
      <c r="F31" s="172" t="s">
        <v>761</v>
      </c>
      <c r="G31" s="172" t="s">
        <v>762</v>
      </c>
      <c r="H31" s="172" t="s">
        <v>35</v>
      </c>
      <c r="I31" s="172"/>
      <c r="J31" s="172"/>
      <c r="K31" s="199"/>
    </row>
    <row r="32" spans="1:25" ht="39.6">
      <c r="A32" s="186" t="s">
        <v>794</v>
      </c>
      <c r="B32" s="257"/>
      <c r="C32" s="254"/>
      <c r="D32" s="172" t="s">
        <v>763</v>
      </c>
      <c r="E32" s="254"/>
      <c r="F32" s="172" t="s">
        <v>764</v>
      </c>
      <c r="G32" s="172" t="s">
        <v>845</v>
      </c>
      <c r="H32" s="172" t="s">
        <v>38</v>
      </c>
      <c r="I32" s="172"/>
      <c r="J32" s="202" t="s">
        <v>846</v>
      </c>
      <c r="K32" s="199"/>
    </row>
    <row r="33" spans="1:10" ht="39.6">
      <c r="A33" s="186" t="s">
        <v>795</v>
      </c>
      <c r="B33" s="257"/>
      <c r="C33" s="254"/>
      <c r="D33" s="172" t="s">
        <v>769</v>
      </c>
      <c r="E33" s="254"/>
      <c r="F33" s="172" t="s">
        <v>765</v>
      </c>
      <c r="G33" s="172" t="s">
        <v>766</v>
      </c>
      <c r="H33" s="172" t="s">
        <v>38</v>
      </c>
      <c r="I33" s="172"/>
      <c r="J33" s="202" t="s">
        <v>847</v>
      </c>
    </row>
    <row r="34" spans="1:10" ht="39.6">
      <c r="A34" s="186" t="s">
        <v>796</v>
      </c>
      <c r="B34" s="258"/>
      <c r="C34" s="255"/>
      <c r="D34" s="172" t="s">
        <v>767</v>
      </c>
      <c r="E34" s="255"/>
      <c r="F34" s="172" t="s">
        <v>768</v>
      </c>
      <c r="G34" s="172" t="s">
        <v>770</v>
      </c>
      <c r="H34" s="172" t="s">
        <v>38</v>
      </c>
      <c r="I34" s="172"/>
      <c r="J34" s="202" t="s">
        <v>848</v>
      </c>
    </row>
    <row r="35" spans="1:10" ht="52.8" customHeight="1">
      <c r="A35" s="186" t="s">
        <v>867</v>
      </c>
      <c r="B35" s="267" t="s">
        <v>797</v>
      </c>
      <c r="C35" s="267" t="s">
        <v>798</v>
      </c>
      <c r="D35" s="172" t="s">
        <v>799</v>
      </c>
      <c r="E35" s="172" t="s">
        <v>818</v>
      </c>
      <c r="F35" s="172"/>
      <c r="G35" s="172" t="s">
        <v>800</v>
      </c>
      <c r="H35" s="172" t="s">
        <v>35</v>
      </c>
      <c r="I35" s="172"/>
      <c r="J35" s="172"/>
    </row>
    <row r="36" spans="1:10" ht="59.4" customHeight="1">
      <c r="A36" s="186" t="s">
        <v>868</v>
      </c>
      <c r="B36" s="269"/>
      <c r="C36" s="268"/>
      <c r="D36" s="168" t="s">
        <v>801</v>
      </c>
      <c r="E36" s="172" t="s">
        <v>819</v>
      </c>
      <c r="F36" s="168"/>
      <c r="G36" s="172" t="s">
        <v>690</v>
      </c>
      <c r="H36" s="168" t="s">
        <v>35</v>
      </c>
      <c r="I36" s="168"/>
      <c r="J36" s="168"/>
    </row>
    <row r="37" spans="1:10" ht="45.6" customHeight="1">
      <c r="A37" s="186" t="s">
        <v>869</v>
      </c>
      <c r="B37" s="269"/>
      <c r="C37" s="168" t="s">
        <v>802</v>
      </c>
      <c r="D37" s="168" t="s">
        <v>803</v>
      </c>
      <c r="E37" s="168" t="s">
        <v>820</v>
      </c>
      <c r="F37" s="168"/>
      <c r="G37" s="168" t="s">
        <v>849</v>
      </c>
      <c r="H37" s="168" t="s">
        <v>35</v>
      </c>
      <c r="I37" s="168"/>
      <c r="J37" s="168"/>
    </row>
    <row r="38" spans="1:10" ht="52.8">
      <c r="A38" s="186" t="s">
        <v>870</v>
      </c>
      <c r="B38" s="269"/>
      <c r="C38" s="267" t="s">
        <v>804</v>
      </c>
      <c r="D38" s="168" t="s">
        <v>805</v>
      </c>
      <c r="E38" s="168" t="s">
        <v>821</v>
      </c>
      <c r="F38" s="168"/>
      <c r="G38" s="168" t="s">
        <v>807</v>
      </c>
      <c r="H38" s="168" t="s">
        <v>35</v>
      </c>
      <c r="I38" s="168"/>
      <c r="J38" s="168"/>
    </row>
    <row r="39" spans="1:10" ht="92.4">
      <c r="A39" s="186" t="s">
        <v>871</v>
      </c>
      <c r="B39" s="269"/>
      <c r="C39" s="268"/>
      <c r="D39" s="168" t="s">
        <v>806</v>
      </c>
      <c r="E39" s="168" t="s">
        <v>822</v>
      </c>
      <c r="F39" s="168"/>
      <c r="G39" s="168" t="s">
        <v>808</v>
      </c>
      <c r="H39" s="168" t="s">
        <v>35</v>
      </c>
      <c r="I39" s="168"/>
      <c r="J39" s="168"/>
    </row>
    <row r="40" spans="1:10" ht="31.8" customHeight="1">
      <c r="A40" s="186" t="s">
        <v>872</v>
      </c>
      <c r="B40" s="269"/>
      <c r="C40" s="264" t="s">
        <v>809</v>
      </c>
      <c r="D40" s="168" t="s">
        <v>810</v>
      </c>
      <c r="E40" s="168" t="s">
        <v>823</v>
      </c>
      <c r="F40" s="168"/>
      <c r="G40" s="168" t="s">
        <v>811</v>
      </c>
      <c r="H40" s="168" t="s">
        <v>35</v>
      </c>
      <c r="I40" s="168"/>
      <c r="J40" s="168"/>
    </row>
    <row r="41" spans="1:10" ht="63" customHeight="1">
      <c r="A41" s="186" t="s">
        <v>873</v>
      </c>
      <c r="B41" s="269"/>
      <c r="C41" s="266"/>
      <c r="D41" s="168" t="s">
        <v>855</v>
      </c>
      <c r="E41" s="168" t="s">
        <v>824</v>
      </c>
      <c r="F41" s="168"/>
      <c r="G41" s="168" t="s">
        <v>812</v>
      </c>
      <c r="H41" s="168" t="s">
        <v>35</v>
      </c>
      <c r="I41" s="168"/>
      <c r="J41" s="168"/>
    </row>
    <row r="42" spans="1:10" ht="52.2" customHeight="1">
      <c r="A42" s="186" t="s">
        <v>874</v>
      </c>
      <c r="B42" s="269"/>
      <c r="C42" s="266"/>
      <c r="D42" s="168" t="s">
        <v>856</v>
      </c>
      <c r="E42" s="168" t="s">
        <v>825</v>
      </c>
      <c r="F42" s="168"/>
      <c r="G42" s="168" t="s">
        <v>813</v>
      </c>
      <c r="H42" s="168" t="s">
        <v>38</v>
      </c>
      <c r="I42" s="168"/>
      <c r="J42" s="204" t="s">
        <v>859</v>
      </c>
    </row>
    <row r="43" spans="1:10" ht="40.200000000000003">
      <c r="A43" s="186" t="s">
        <v>875</v>
      </c>
      <c r="B43" s="269"/>
      <c r="C43" s="265"/>
      <c r="D43" s="168" t="s">
        <v>858</v>
      </c>
      <c r="E43" s="168" t="s">
        <v>826</v>
      </c>
      <c r="F43" s="168"/>
      <c r="G43" s="168" t="s">
        <v>857</v>
      </c>
      <c r="H43" s="168" t="s">
        <v>38</v>
      </c>
      <c r="I43" s="168"/>
      <c r="J43" s="204" t="s">
        <v>860</v>
      </c>
    </row>
    <row r="44" spans="1:10" ht="40.200000000000003">
      <c r="A44" s="186" t="s">
        <v>876</v>
      </c>
      <c r="B44" s="269"/>
      <c r="C44" s="264" t="s">
        <v>814</v>
      </c>
      <c r="D44" s="168" t="s">
        <v>815</v>
      </c>
      <c r="E44" s="168" t="s">
        <v>827</v>
      </c>
      <c r="F44" s="168" t="s">
        <v>830</v>
      </c>
      <c r="G44" s="168" t="s">
        <v>816</v>
      </c>
      <c r="H44" s="168" t="s">
        <v>38</v>
      </c>
      <c r="I44" s="168"/>
      <c r="J44" s="204" t="s">
        <v>861</v>
      </c>
    </row>
    <row r="45" spans="1:10" ht="52.8">
      <c r="A45" s="186" t="s">
        <v>877</v>
      </c>
      <c r="B45" s="269"/>
      <c r="C45" s="265"/>
      <c r="D45" s="168" t="s">
        <v>817</v>
      </c>
      <c r="E45" s="168" t="s">
        <v>828</v>
      </c>
      <c r="F45" s="168" t="s">
        <v>830</v>
      </c>
      <c r="G45" s="168" t="s">
        <v>829</v>
      </c>
      <c r="H45" s="168" t="s">
        <v>35</v>
      </c>
      <c r="I45" s="168"/>
      <c r="J45" s="168"/>
    </row>
    <row r="46" spans="1:10" ht="26.4">
      <c r="A46" s="186" t="s">
        <v>878</v>
      </c>
      <c r="B46" s="269"/>
      <c r="C46" s="267" t="s">
        <v>836</v>
      </c>
      <c r="D46" s="168" t="s">
        <v>862</v>
      </c>
      <c r="E46" s="168" t="s">
        <v>838</v>
      </c>
      <c r="F46" s="168"/>
      <c r="G46" s="168" t="s">
        <v>837</v>
      </c>
      <c r="H46" s="168" t="s">
        <v>35</v>
      </c>
      <c r="I46" s="168"/>
      <c r="J46" s="168"/>
    </row>
    <row r="47" spans="1:10" ht="40.200000000000003">
      <c r="A47" s="186" t="s">
        <v>879</v>
      </c>
      <c r="B47" s="268"/>
      <c r="C47" s="268"/>
      <c r="D47" s="168" t="s">
        <v>863</v>
      </c>
      <c r="E47" s="206" t="s">
        <v>864</v>
      </c>
      <c r="F47" s="168"/>
      <c r="G47" s="168" t="s">
        <v>839</v>
      </c>
      <c r="H47" s="168" t="s">
        <v>38</v>
      </c>
      <c r="I47" s="168"/>
      <c r="J47" s="204" t="s">
        <v>865</v>
      </c>
    </row>
    <row r="48" spans="1:10" ht="26.4">
      <c r="C48" s="192" t="s">
        <v>880</v>
      </c>
      <c r="D48" s="192" t="s">
        <v>881</v>
      </c>
      <c r="E48" s="205" t="s">
        <v>882</v>
      </c>
      <c r="F48" s="192" t="s">
        <v>883</v>
      </c>
      <c r="G48" s="192" t="s">
        <v>884</v>
      </c>
    </row>
    <row r="49" spans="5:5">
      <c r="E49" s="205"/>
    </row>
  </sheetData>
  <mergeCells count="19">
    <mergeCell ref="C44:C45"/>
    <mergeCell ref="C40:C43"/>
    <mergeCell ref="C35:C36"/>
    <mergeCell ref="C38:C39"/>
    <mergeCell ref="B35:B47"/>
    <mergeCell ref="C46:C47"/>
    <mergeCell ref="B8:B10"/>
    <mergeCell ref="C10:C11"/>
    <mergeCell ref="B12:B17"/>
    <mergeCell ref="C15:C17"/>
    <mergeCell ref="E15:E17"/>
    <mergeCell ref="C12:C14"/>
    <mergeCell ref="E12:E14"/>
    <mergeCell ref="C26:C34"/>
    <mergeCell ref="B26:B34"/>
    <mergeCell ref="E26:E34"/>
    <mergeCell ref="C18:C21"/>
    <mergeCell ref="C22:C23"/>
    <mergeCell ref="B18:B25"/>
  </mergeCells>
  <conditionalFormatting sqref="H8:H11 H15:H17">
    <cfRule type="containsText" dxfId="37" priority="3" operator="containsText" text="&quot;Pass&quot;">
      <formula>NOT(ISERROR(SEARCH(("""Pass"""),(H8))))</formula>
    </cfRule>
  </conditionalFormatting>
  <conditionalFormatting sqref="H8:H11 H15:H17">
    <cfRule type="containsText" dxfId="36" priority="4" operator="containsText" text="&quot;N/A&quot;">
      <formula>NOT(ISERROR(SEARCH(("""N/A"""),(H8))))</formula>
    </cfRule>
  </conditionalFormatting>
  <conditionalFormatting sqref="H8:H11 H15:H17">
    <cfRule type="containsText" dxfId="35" priority="5" operator="containsText" text="&quot;Fail&quot;">
      <formula>NOT(ISERROR(SEARCH(("""Fail"""),(H8))))</formula>
    </cfRule>
  </conditionalFormatting>
  <conditionalFormatting sqref="H8:H11 H15:H17">
    <cfRule type="containsText" dxfId="34" priority="6" operator="containsText" text="&quot;Pass&quot;">
      <formula>NOT(ISERROR(SEARCH(("""Pass"""),(H8))))</formula>
    </cfRule>
  </conditionalFormatting>
  <conditionalFormatting sqref="H18">
    <cfRule type="containsText" dxfId="33" priority="11" operator="containsText" text="&quot;Pass&quot;">
      <formula>NOT(ISERROR(SEARCH(("""Pass"""),(H18))))</formula>
    </cfRule>
  </conditionalFormatting>
  <conditionalFormatting sqref="H18">
    <cfRule type="containsText" dxfId="32" priority="12" operator="containsText" text="&quot;N/A&quot;">
      <formula>NOT(ISERROR(SEARCH(("""N/A"""),(H18))))</formula>
    </cfRule>
  </conditionalFormatting>
  <conditionalFormatting sqref="H18">
    <cfRule type="containsText" dxfId="31" priority="13" operator="containsText" text="&quot;Fail&quot;">
      <formula>NOT(ISERROR(SEARCH(("""Fail"""),(H18))))</formula>
    </cfRule>
  </conditionalFormatting>
  <conditionalFormatting sqref="H18">
    <cfRule type="containsText" dxfId="30" priority="14" operator="containsText" text="&quot;Pass&quot;">
      <formula>NOT(ISERROR(SEARCH(("""Pass"""),(H18))))</formula>
    </cfRule>
  </conditionalFormatting>
  <conditionalFormatting sqref="H13">
    <cfRule type="containsText" dxfId="29" priority="15" operator="containsText" text="&quot;Pass&quot;">
      <formula>NOT(ISERROR(SEARCH(("""Pass"""),(H13))))</formula>
    </cfRule>
  </conditionalFormatting>
  <conditionalFormatting sqref="H13">
    <cfRule type="containsText" dxfId="28" priority="16" operator="containsText" text="&quot;N/A&quot;">
      <formula>NOT(ISERROR(SEARCH(("""N/A"""),(H13))))</formula>
    </cfRule>
  </conditionalFormatting>
  <conditionalFormatting sqref="H13">
    <cfRule type="containsText" dxfId="27" priority="17" operator="containsText" text="&quot;Fail&quot;">
      <formula>NOT(ISERROR(SEARCH(("""Fail"""),(H13))))</formula>
    </cfRule>
  </conditionalFormatting>
  <conditionalFormatting sqref="H13">
    <cfRule type="containsText" dxfId="26" priority="18" operator="containsText" text="&quot;Pass&quot;">
      <formula>NOT(ISERROR(SEARCH(("""Pass"""),(H13))))</formula>
    </cfRule>
  </conditionalFormatting>
  <conditionalFormatting sqref="H14">
    <cfRule type="containsText" dxfId="25" priority="19" operator="containsText" text="&quot;Pass&quot;">
      <formula>NOT(ISERROR(SEARCH(("""Pass"""),(H14))))</formula>
    </cfRule>
  </conditionalFormatting>
  <conditionalFormatting sqref="H14">
    <cfRule type="containsText" dxfId="24" priority="20" operator="containsText" text="&quot;N/A&quot;">
      <formula>NOT(ISERROR(SEARCH(("""N/A"""),(H14))))</formula>
    </cfRule>
  </conditionalFormatting>
  <conditionalFormatting sqref="H14">
    <cfRule type="containsText" dxfId="23" priority="21" operator="containsText" text="&quot;Fail&quot;">
      <formula>NOT(ISERROR(SEARCH(("""Fail"""),(H14))))</formula>
    </cfRule>
  </conditionalFormatting>
  <conditionalFormatting sqref="H14">
    <cfRule type="containsText" dxfId="22" priority="22" operator="containsText" text="&quot;Pass&quot;">
      <formula>NOT(ISERROR(SEARCH(("""Pass"""),(H14))))</formula>
    </cfRule>
  </conditionalFormatting>
  <conditionalFormatting sqref="H12">
    <cfRule type="containsText" dxfId="21" priority="23" operator="containsText" text="&quot;Pass&quot;">
      <formula>NOT(ISERROR(SEARCH(("""Pass"""),(H12))))</formula>
    </cfRule>
  </conditionalFormatting>
  <conditionalFormatting sqref="H12">
    <cfRule type="containsText" dxfId="20" priority="24" operator="containsText" text="&quot;N/A&quot;">
      <formula>NOT(ISERROR(SEARCH(("""N/A"""),(H12))))</formula>
    </cfRule>
  </conditionalFormatting>
  <conditionalFormatting sqref="H12">
    <cfRule type="containsText" dxfId="19" priority="25" operator="containsText" text="&quot;Fail&quot;">
      <formula>NOT(ISERROR(SEARCH(("""Fail"""),(H12))))</formula>
    </cfRule>
  </conditionalFormatting>
  <conditionalFormatting sqref="H12">
    <cfRule type="containsText" dxfId="18" priority="26" operator="containsText" text="&quot;Pass&quot;">
      <formula>NOT(ISERROR(SEARCH(("""Pass"""),(H12))))</formula>
    </cfRule>
  </conditionalFormatting>
  <conditionalFormatting sqref="H21:H25">
    <cfRule type="containsText" dxfId="17" priority="27" operator="containsText" text="&quot;Pass&quot;">
      <formula>NOT(ISERROR(SEARCH(("""Pass"""),(H21))))</formula>
    </cfRule>
  </conditionalFormatting>
  <conditionalFormatting sqref="H21:H25">
    <cfRule type="containsText" dxfId="16" priority="28" operator="containsText" text="&quot;N/A&quot;">
      <formula>NOT(ISERROR(SEARCH(("""N/A"""),(H21))))</formula>
    </cfRule>
  </conditionalFormatting>
  <conditionalFormatting sqref="H21:H25">
    <cfRule type="containsText" dxfId="15" priority="29" operator="containsText" text="&quot;Fail&quot;">
      <formula>NOT(ISERROR(SEARCH(("""Fail"""),(H21))))</formula>
    </cfRule>
  </conditionalFormatting>
  <conditionalFormatting sqref="H21:H25">
    <cfRule type="containsText" dxfId="14" priority="30" operator="containsText" text="&quot;Pass&quot;">
      <formula>NOT(ISERROR(SEARCH(("""Pass"""),(H21))))</formula>
    </cfRule>
  </conditionalFormatting>
  <conditionalFormatting sqref="H20">
    <cfRule type="containsText" dxfId="13" priority="31" operator="containsText" text="&quot;Pass&quot;">
      <formula>NOT(ISERROR(SEARCH(("""Pass"""),(H20))))</formula>
    </cfRule>
  </conditionalFormatting>
  <conditionalFormatting sqref="H20">
    <cfRule type="containsText" dxfId="12" priority="32" operator="containsText" text="&quot;N/A&quot;">
      <formula>NOT(ISERROR(SEARCH(("""N/A"""),(H20))))</formula>
    </cfRule>
  </conditionalFormatting>
  <conditionalFormatting sqref="H20">
    <cfRule type="containsText" dxfId="11" priority="33" operator="containsText" text="&quot;Fail&quot;">
      <formula>NOT(ISERROR(SEARCH(("""Fail"""),(H20))))</formula>
    </cfRule>
  </conditionalFormatting>
  <conditionalFormatting sqref="H20">
    <cfRule type="containsText" dxfId="10" priority="34" operator="containsText" text="&quot;Pass&quot;">
      <formula>NOT(ISERROR(SEARCH(("""Pass"""),(H20))))</formula>
    </cfRule>
  </conditionalFormatting>
  <conditionalFormatting sqref="H19">
    <cfRule type="containsText" dxfId="9" priority="39" operator="containsText" text="&quot;Pass&quot;">
      <formula>NOT(ISERROR(SEARCH(("""Pass"""),(H19))))</formula>
    </cfRule>
  </conditionalFormatting>
  <conditionalFormatting sqref="H19">
    <cfRule type="containsText" dxfId="8" priority="40" operator="containsText" text="&quot;N/A&quot;">
      <formula>NOT(ISERROR(SEARCH(("""N/A"""),(H19))))</formula>
    </cfRule>
  </conditionalFormatting>
  <conditionalFormatting sqref="H19">
    <cfRule type="containsText" dxfId="7" priority="41" operator="containsText" text="&quot;Fail&quot;">
      <formula>NOT(ISERROR(SEARCH(("""Fail"""),(H19))))</formula>
    </cfRule>
  </conditionalFormatting>
  <conditionalFormatting sqref="H19">
    <cfRule type="containsText" dxfId="6" priority="42" operator="containsText" text="&quot;Pass&quot;">
      <formula>NOT(ISERROR(SEARCH(("""Pass"""),(H19))))</formula>
    </cfRule>
  </conditionalFormatting>
  <conditionalFormatting sqref="H26">
    <cfRule type="containsText" dxfId="5" priority="43" operator="containsText" text="&quot;Pass&quot;">
      <formula>NOT(ISERROR(SEARCH(("""Pass"""),(H26))))</formula>
    </cfRule>
  </conditionalFormatting>
  <conditionalFormatting sqref="H26">
    <cfRule type="containsText" dxfId="4" priority="44" operator="containsText" text="&quot;N/A&quot;">
      <formula>NOT(ISERROR(SEARCH(("""N/A"""),(H26))))</formula>
    </cfRule>
  </conditionalFormatting>
  <conditionalFormatting sqref="H26">
    <cfRule type="containsText" dxfId="3" priority="45" operator="containsText" text="&quot;Fail&quot;">
      <formula>NOT(ISERROR(SEARCH(("""Fail"""),(H26))))</formula>
    </cfRule>
  </conditionalFormatting>
  <conditionalFormatting sqref="H26">
    <cfRule type="containsText" dxfId="2" priority="46" operator="containsText" text="&quot;Pass&quot;">
      <formula>NOT(ISERROR(SEARCH(("""Pass"""),(H26))))</formula>
    </cfRule>
  </conditionalFormatting>
  <conditionalFormatting sqref="H1:H104857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H1:H1048576">
      <formula1>"Pass, Fail"</formula1>
    </dataValidation>
  </dataValidations>
  <hyperlinks>
    <hyperlink ref="J12" r:id="rId1"/>
    <hyperlink ref="J15" r:id="rId2"/>
    <hyperlink ref="J26" r:id="rId3"/>
    <hyperlink ref="J28" r:id="rId4"/>
    <hyperlink ref="J29" r:id="rId5"/>
    <hyperlink ref="J32" r:id="rId6"/>
    <hyperlink ref="J33" r:id="rId7"/>
    <hyperlink ref="J34" r:id="rId8"/>
    <hyperlink ref="J42" r:id="rId9"/>
    <hyperlink ref="J43" r:id="rId10"/>
    <hyperlink ref="J44" r:id="rId11"/>
    <hyperlink ref="J47" r:id="rId12"/>
    <hyperlink ref="J25" r:id="rId13"/>
  </hyperlinks>
  <pageMargins left="0.7" right="0.7" top="0.75" bottom="0.75" header="0.3" footer="0.3"/>
  <pageSetup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219" t="s">
        <v>1</v>
      </c>
      <c r="C3" s="220"/>
      <c r="D3" s="221" t="str">
        <f>Cover!C4</f>
        <v>&lt;Project Name&gt;</v>
      </c>
      <c r="E3" s="208"/>
      <c r="F3" s="209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219" t="s">
        <v>4</v>
      </c>
      <c r="C4" s="220"/>
      <c r="D4" s="221" t="str">
        <f>Cover!C5</f>
        <v>&lt;Project Code&gt;</v>
      </c>
      <c r="E4" s="208"/>
      <c r="F4" s="20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5"/>
      <c r="B5" s="222" t="s">
        <v>19</v>
      </c>
      <c r="C5" s="209"/>
      <c r="D5" s="223" t="s">
        <v>20</v>
      </c>
      <c r="E5" s="208"/>
      <c r="F5" s="209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8"/>
      <c r="B9" s="45">
        <v>1</v>
      </c>
      <c r="C9" s="46" t="s">
        <v>26</v>
      </c>
      <c r="D9" s="47" t="s">
        <v>26</v>
      </c>
      <c r="E9" s="48"/>
      <c r="F9" s="4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5">
        <v>2</v>
      </c>
      <c r="C10" s="46" t="s">
        <v>27</v>
      </c>
      <c r="D10" s="47" t="s">
        <v>27</v>
      </c>
      <c r="E10" s="4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5">
        <v>3</v>
      </c>
      <c r="C11" s="50" t="s">
        <v>28</v>
      </c>
      <c r="D11" s="48" t="s">
        <v>29</v>
      </c>
      <c r="E11" s="4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5">
        <v>4</v>
      </c>
      <c r="C12" s="50" t="s">
        <v>30</v>
      </c>
      <c r="D12" s="48" t="s">
        <v>31</v>
      </c>
      <c r="E12" s="48"/>
      <c r="F12" s="4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5">
        <v>5</v>
      </c>
      <c r="C13" s="50" t="s">
        <v>32</v>
      </c>
      <c r="D13" s="48" t="s">
        <v>33</v>
      </c>
      <c r="E13" s="48"/>
      <c r="F13" s="4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5"/>
      <c r="C14" s="50"/>
      <c r="D14" s="51"/>
      <c r="E14" s="51"/>
      <c r="F14" s="4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5"/>
      <c r="C15" s="50"/>
      <c r="D15" s="51"/>
      <c r="E15" s="51"/>
      <c r="F15" s="4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5"/>
      <c r="C16" s="50"/>
      <c r="D16" s="51"/>
      <c r="E16" s="51"/>
      <c r="F16" s="4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5"/>
      <c r="C17" s="50"/>
      <c r="D17" s="51"/>
      <c r="E17" s="51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5"/>
      <c r="C18" s="50"/>
      <c r="D18" s="51"/>
      <c r="E18" s="51"/>
      <c r="F18" s="4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5"/>
      <c r="C19" s="50"/>
      <c r="D19" s="51"/>
      <c r="E19" s="51"/>
      <c r="F19" s="4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5"/>
      <c r="C20" s="50"/>
      <c r="D20" s="51"/>
      <c r="E20" s="51"/>
      <c r="F20" s="4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52"/>
      <c r="C21" s="53"/>
      <c r="D21" s="54"/>
      <c r="E21" s="54"/>
      <c r="F21" s="5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conditionalFormatting sqref="D9">
    <cfRule type="notContainsBlanks" dxfId="599" priority="1">
      <formula>LEN(TRIM(D9))&gt;0</formula>
    </cfRule>
  </conditionalFormatting>
  <hyperlinks>
    <hyperlink ref="D9" location="test-thêm mới danh mục!A1" display="Thêm mới danh mục"/>
    <hyperlink ref="D10" location="test-thêm mới sp!A1" display="Thêm mới sản phẩm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"/>
  <sheetViews>
    <sheetView topLeftCell="B1" workbookViewId="0">
      <pane ySplit="8" topLeftCell="A16" activePane="bottomLeft" state="frozen"/>
      <selection pane="bottomLeft" activeCell="B8" sqref="A8:XFD8"/>
    </sheetView>
  </sheetViews>
  <sheetFormatPr defaultColWidth="12.6640625" defaultRowHeight="15" customHeight="1"/>
  <cols>
    <col min="1" max="1" width="7.109375" style="144" customWidth="1"/>
    <col min="2" max="2" width="12.44140625" style="144" customWidth="1"/>
    <col min="3" max="3" width="20.33203125" style="144" customWidth="1"/>
    <col min="4" max="4" width="22.6640625" style="144" customWidth="1"/>
    <col min="5" max="5" width="17.6640625" style="144" customWidth="1"/>
    <col min="6" max="6" width="25.44140625" style="144" customWidth="1"/>
    <col min="7" max="7" width="17.77734375" style="144" customWidth="1"/>
    <col min="8" max="8" width="27.6640625" style="144" customWidth="1"/>
    <col min="9" max="9" width="15.109375" style="144" customWidth="1"/>
    <col min="10" max="10" width="16.33203125" style="144" customWidth="1"/>
    <col min="11" max="11" width="15.77734375" style="144" customWidth="1"/>
    <col min="12" max="12" width="8.109375" style="144" customWidth="1"/>
    <col min="13" max="13" width="10" style="144" hidden="1" customWidth="1"/>
    <col min="14" max="26" width="10" style="144" customWidth="1"/>
    <col min="27" max="16384" width="12.6640625" style="144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COUNTIF(I9:I127,"Pass")</f>
        <v>60</v>
      </c>
      <c r="B6" s="111">
        <f>COUNTIF(I9:I127,"Fail")</f>
        <v>19</v>
      </c>
      <c r="C6" s="112">
        <f>E6-D6-A6-B6</f>
        <v>-1</v>
      </c>
      <c r="D6" s="83">
        <f>COUNTIF(H$9:I$127,"N/A")</f>
        <v>0</v>
      </c>
      <c r="E6" s="82">
        <f>COUNTA(A9:A127)</f>
        <v>78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">
        <v>411</v>
      </c>
      <c r="B9" s="224" t="s">
        <v>63</v>
      </c>
      <c r="C9" s="226" t="s">
        <v>64</v>
      </c>
      <c r="D9" s="125" t="s">
        <v>55</v>
      </c>
      <c r="E9" s="125" t="s">
        <v>65</v>
      </c>
      <c r="F9" s="125" t="s">
        <v>359</v>
      </c>
      <c r="G9" s="91"/>
      <c r="H9" s="119" t="s">
        <v>362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">
        <v>412</v>
      </c>
      <c r="B10" s="225"/>
      <c r="C10" s="212"/>
      <c r="D10" s="125" t="s">
        <v>56</v>
      </c>
      <c r="E10" s="125" t="s">
        <v>68</v>
      </c>
      <c r="F10" s="125" t="s">
        <v>360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">
        <v>413</v>
      </c>
      <c r="B11" s="225"/>
      <c r="C11" s="226" t="s">
        <v>70</v>
      </c>
      <c r="D11" s="125" t="s">
        <v>71</v>
      </c>
      <c r="E11" s="100" t="s">
        <v>72</v>
      </c>
      <c r="F11" s="125" t="s">
        <v>361</v>
      </c>
      <c r="G11" s="100"/>
      <c r="H11" s="119" t="s">
        <v>362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">
        <v>414</v>
      </c>
      <c r="B12" s="225"/>
      <c r="C12" s="225"/>
      <c r="D12" s="125" t="s">
        <v>74</v>
      </c>
      <c r="E12" s="100" t="s">
        <v>75</v>
      </c>
      <c r="F12" s="125" t="s">
        <v>363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">
        <v>415</v>
      </c>
      <c r="B13" s="212"/>
      <c r="C13" s="212"/>
      <c r="D13" s="125" t="s">
        <v>78</v>
      </c>
      <c r="E13" s="100" t="s">
        <v>58</v>
      </c>
      <c r="F13" s="125" t="s">
        <v>364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">
        <v>416</v>
      </c>
      <c r="B14" s="227" t="s">
        <v>59</v>
      </c>
      <c r="C14" s="226" t="s">
        <v>81</v>
      </c>
      <c r="D14" s="100" t="s">
        <v>82</v>
      </c>
      <c r="E14" s="100" t="s">
        <v>365</v>
      </c>
      <c r="F14" s="100" t="s">
        <v>366</v>
      </c>
      <c r="G14" s="100"/>
      <c r="H14" s="100" t="s">
        <v>367</v>
      </c>
      <c r="I14" s="100" t="s">
        <v>38</v>
      </c>
      <c r="J14" s="100"/>
      <c r="K14" s="166" t="s">
        <v>489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">
        <v>417</v>
      </c>
      <c r="B15" s="225"/>
      <c r="C15" s="225"/>
      <c r="D15" s="125" t="s">
        <v>86</v>
      </c>
      <c r="E15" s="100"/>
      <c r="F15" s="125" t="s">
        <v>366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">
        <v>418</v>
      </c>
      <c r="B16" s="225"/>
      <c r="C16" s="225"/>
      <c r="D16" s="125" t="s">
        <v>88</v>
      </c>
      <c r="E16" s="100"/>
      <c r="F16" s="125" t="s">
        <v>366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00" t="s">
        <v>419</v>
      </c>
      <c r="B17" s="212"/>
      <c r="C17" s="212"/>
      <c r="D17" s="154" t="s">
        <v>90</v>
      </c>
      <c r="E17" s="153"/>
      <c r="F17" s="154" t="s">
        <v>366</v>
      </c>
      <c r="G17" s="153"/>
      <c r="H17" s="153" t="s">
        <v>368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00" t="s">
        <v>420</v>
      </c>
      <c r="B18" s="143"/>
      <c r="C18" s="233" t="s">
        <v>350</v>
      </c>
      <c r="D18" s="154" t="s">
        <v>351</v>
      </c>
      <c r="E18" s="153"/>
      <c r="F18" s="154"/>
      <c r="G18" s="153"/>
      <c r="H18" s="153" t="s">
        <v>369</v>
      </c>
      <c r="I18" s="153" t="s">
        <v>35</v>
      </c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00" t="s">
        <v>421</v>
      </c>
      <c r="B19" s="143"/>
      <c r="C19" s="234"/>
      <c r="D19" s="154" t="s">
        <v>353</v>
      </c>
      <c r="E19" s="153"/>
      <c r="F19" s="154"/>
      <c r="G19" s="153"/>
      <c r="H19" s="153" t="s">
        <v>370</v>
      </c>
      <c r="I19" s="153" t="s">
        <v>35</v>
      </c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00" t="s">
        <v>422</v>
      </c>
      <c r="B20" s="143"/>
      <c r="C20" s="234"/>
      <c r="D20" s="154" t="s">
        <v>375</v>
      </c>
      <c r="E20" s="153"/>
      <c r="F20" s="154"/>
      <c r="G20" s="153"/>
      <c r="H20" s="153" t="s">
        <v>376</v>
      </c>
      <c r="I20" s="153" t="s">
        <v>35</v>
      </c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00" t="s">
        <v>423</v>
      </c>
      <c r="B21" s="143"/>
      <c r="C21" s="234"/>
      <c r="D21" s="154" t="s">
        <v>354</v>
      </c>
      <c r="E21" s="153"/>
      <c r="F21" s="154"/>
      <c r="G21" s="153"/>
      <c r="H21" s="153" t="s">
        <v>357</v>
      </c>
      <c r="I21" s="153" t="s">
        <v>35</v>
      </c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s="149" customFormat="1" ht="94.2" customHeight="1">
      <c r="A22" s="100" t="s">
        <v>424</v>
      </c>
      <c r="B22" s="143"/>
      <c r="C22" s="234"/>
      <c r="D22" s="154" t="s">
        <v>356</v>
      </c>
      <c r="E22" s="153"/>
      <c r="F22" s="154"/>
      <c r="G22" s="153"/>
      <c r="H22" s="153" t="s">
        <v>358</v>
      </c>
      <c r="I22" s="153" t="s">
        <v>35</v>
      </c>
      <c r="J22" s="155"/>
      <c r="K22" s="155"/>
      <c r="L22" s="156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 s="149" customFormat="1" ht="94.2" customHeight="1">
      <c r="A23" s="100" t="s">
        <v>425</v>
      </c>
      <c r="B23" s="143"/>
      <c r="C23" s="234"/>
      <c r="D23" s="154" t="s">
        <v>371</v>
      </c>
      <c r="E23" s="153"/>
      <c r="F23" s="154"/>
      <c r="G23" s="153"/>
      <c r="H23" s="153" t="s">
        <v>372</v>
      </c>
      <c r="I23" s="153" t="s">
        <v>35</v>
      </c>
      <c r="J23" s="155"/>
      <c r="K23" s="155"/>
      <c r="L23" s="156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 s="149" customFormat="1" ht="94.2" customHeight="1">
      <c r="A24" s="100" t="s">
        <v>426</v>
      </c>
      <c r="B24" s="143"/>
      <c r="C24" s="234"/>
      <c r="D24" s="154" t="s">
        <v>373</v>
      </c>
      <c r="E24" s="153"/>
      <c r="F24" s="154"/>
      <c r="G24" s="153"/>
      <c r="H24" s="153" t="s">
        <v>374</v>
      </c>
      <c r="I24" s="153" t="s">
        <v>35</v>
      </c>
      <c r="J24" s="155"/>
      <c r="K24" s="155"/>
      <c r="L24" s="156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 s="149" customFormat="1" ht="94.2" customHeight="1">
      <c r="A25" s="100" t="s">
        <v>427</v>
      </c>
      <c r="B25" s="143"/>
      <c r="C25" s="234"/>
      <c r="D25" s="154" t="s">
        <v>377</v>
      </c>
      <c r="E25" s="153"/>
      <c r="F25" s="154"/>
      <c r="G25" s="153"/>
      <c r="H25" s="153" t="s">
        <v>378</v>
      </c>
      <c r="I25" s="153" t="s">
        <v>35</v>
      </c>
      <c r="J25" s="155"/>
      <c r="K25" s="155"/>
      <c r="L25" s="156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 s="149" customFormat="1" ht="94.2" customHeight="1">
      <c r="A26" s="100" t="s">
        <v>428</v>
      </c>
      <c r="B26" s="143"/>
      <c r="C26" s="234"/>
      <c r="D26" s="154" t="s">
        <v>379</v>
      </c>
      <c r="E26" s="153"/>
      <c r="F26" s="154"/>
      <c r="G26" s="153"/>
      <c r="H26" s="153" t="s">
        <v>380</v>
      </c>
      <c r="I26" s="153" t="s">
        <v>35</v>
      </c>
      <c r="J26" s="155"/>
      <c r="K26" s="155"/>
      <c r="L26" s="156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 s="149" customFormat="1" ht="94.2" customHeight="1">
      <c r="A27" s="100" t="s">
        <v>429</v>
      </c>
      <c r="B27" s="143"/>
      <c r="C27" s="234"/>
      <c r="D27" s="154" t="s">
        <v>381</v>
      </c>
      <c r="E27" s="153"/>
      <c r="F27" s="154"/>
      <c r="G27" s="153"/>
      <c r="H27" s="153" t="s">
        <v>382</v>
      </c>
      <c r="I27" s="153" t="s">
        <v>35</v>
      </c>
      <c r="J27" s="155"/>
      <c r="K27" s="155"/>
      <c r="L27" s="156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 s="149" customFormat="1" ht="94.2" customHeight="1">
      <c r="A28" s="100" t="s">
        <v>430</v>
      </c>
      <c r="B28" s="143"/>
      <c r="C28" s="234"/>
      <c r="D28" s="154" t="s">
        <v>383</v>
      </c>
      <c r="E28" s="153"/>
      <c r="F28" s="154"/>
      <c r="G28" s="153"/>
      <c r="H28" s="153" t="s">
        <v>384</v>
      </c>
      <c r="I28" s="153" t="s">
        <v>35</v>
      </c>
      <c r="J28" s="155"/>
      <c r="K28" s="155"/>
      <c r="L28" s="156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 s="149" customFormat="1" ht="94.2" customHeight="1">
      <c r="A29" s="100" t="s">
        <v>431</v>
      </c>
      <c r="B29" s="143"/>
      <c r="C29" s="235"/>
      <c r="D29" s="154" t="s">
        <v>385</v>
      </c>
      <c r="E29" s="153"/>
      <c r="F29" s="154"/>
      <c r="G29" s="153"/>
      <c r="H29" s="153" t="s">
        <v>386</v>
      </c>
      <c r="I29" s="153" t="s">
        <v>35</v>
      </c>
      <c r="J29" s="155"/>
      <c r="K29" s="155"/>
      <c r="L29" s="156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 ht="76.5" customHeight="1">
      <c r="A30" s="100" t="s">
        <v>432</v>
      </c>
      <c r="B30" s="120" t="s">
        <v>92</v>
      </c>
      <c r="C30" s="121" t="s">
        <v>93</v>
      </c>
      <c r="D30" s="125" t="s">
        <v>94</v>
      </c>
      <c r="E30" s="100"/>
      <c r="F30" s="125" t="s">
        <v>387</v>
      </c>
      <c r="G30" s="100"/>
      <c r="H30" s="100" t="s">
        <v>96</v>
      </c>
      <c r="I30" s="100" t="s">
        <v>38</v>
      </c>
      <c r="J30" s="100"/>
      <c r="K30" s="145" t="s">
        <v>490</v>
      </c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100" t="s">
        <v>433</v>
      </c>
      <c r="B31" s="227" t="s">
        <v>60</v>
      </c>
      <c r="C31" s="226" t="s">
        <v>97</v>
      </c>
      <c r="D31" s="125" t="s">
        <v>98</v>
      </c>
      <c r="E31" s="100"/>
      <c r="F31" s="125" t="s">
        <v>99</v>
      </c>
      <c r="G31" s="100"/>
      <c r="H31" s="100" t="s">
        <v>491</v>
      </c>
      <c r="I31" s="100" t="s">
        <v>35</v>
      </c>
      <c r="J31" s="145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100" t="s">
        <v>434</v>
      </c>
      <c r="B32" s="225"/>
      <c r="C32" s="225"/>
      <c r="D32" s="125" t="s">
        <v>101</v>
      </c>
      <c r="E32" s="100"/>
      <c r="F32" s="125" t="s">
        <v>102</v>
      </c>
      <c r="G32" s="100" t="s">
        <v>103</v>
      </c>
      <c r="H32" s="100" t="s">
        <v>104</v>
      </c>
      <c r="I32" s="100" t="s">
        <v>35</v>
      </c>
      <c r="J32" s="98"/>
      <c r="K32" s="9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customHeight="1">
      <c r="A33" s="100" t="s">
        <v>435</v>
      </c>
      <c r="B33" s="225"/>
      <c r="C33" s="225"/>
      <c r="D33" s="125" t="s">
        <v>105</v>
      </c>
      <c r="E33" s="100"/>
      <c r="F33" s="125" t="s">
        <v>106</v>
      </c>
      <c r="G33" s="100" t="s">
        <v>107</v>
      </c>
      <c r="H33" s="100" t="s">
        <v>61</v>
      </c>
      <c r="I33" s="100" t="s">
        <v>38</v>
      </c>
      <c r="J33" s="100"/>
      <c r="K33" s="145" t="s">
        <v>492</v>
      </c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.599999999999994" customHeight="1">
      <c r="A34" s="100" t="s">
        <v>436</v>
      </c>
      <c r="B34" s="225"/>
      <c r="C34" s="225"/>
      <c r="D34" s="125" t="s">
        <v>108</v>
      </c>
      <c r="E34" s="100"/>
      <c r="F34" s="125" t="s">
        <v>109</v>
      </c>
      <c r="G34" s="100" t="s">
        <v>110</v>
      </c>
      <c r="H34" s="100" t="s">
        <v>111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>
      <c r="A35" s="100" t="s">
        <v>437</v>
      </c>
      <c r="B35" s="225"/>
      <c r="C35" s="225"/>
      <c r="D35" s="125" t="s">
        <v>112</v>
      </c>
      <c r="E35" s="100"/>
      <c r="F35" s="125" t="s">
        <v>113</v>
      </c>
      <c r="G35" s="100" t="s">
        <v>114</v>
      </c>
      <c r="H35" s="100" t="s">
        <v>111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0.75" customHeight="1">
      <c r="A36" s="100" t="s">
        <v>438</v>
      </c>
      <c r="B36" s="225"/>
      <c r="C36" s="212"/>
      <c r="D36" s="125" t="s">
        <v>115</v>
      </c>
      <c r="E36" s="100"/>
      <c r="F36" s="125" t="s">
        <v>116</v>
      </c>
      <c r="G36" s="100" t="s">
        <v>117</v>
      </c>
      <c r="H36" s="100" t="s">
        <v>104</v>
      </c>
      <c r="I36" s="100" t="s">
        <v>38</v>
      </c>
      <c r="J36" s="100"/>
      <c r="K36" s="145" t="s">
        <v>493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3.25" customHeight="1">
      <c r="A37" s="100" t="s">
        <v>439</v>
      </c>
      <c r="B37" s="225"/>
      <c r="C37" s="226" t="s">
        <v>118</v>
      </c>
      <c r="D37" s="125" t="s">
        <v>98</v>
      </c>
      <c r="E37" s="100"/>
      <c r="F37" s="125" t="s">
        <v>119</v>
      </c>
      <c r="G37" s="100"/>
      <c r="H37" s="100" t="s">
        <v>120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88.5" customHeight="1">
      <c r="A38" s="100" t="s">
        <v>440</v>
      </c>
      <c r="B38" s="225"/>
      <c r="C38" s="212"/>
      <c r="D38" s="125" t="s">
        <v>121</v>
      </c>
      <c r="E38" s="100"/>
      <c r="F38" s="125" t="s">
        <v>122</v>
      </c>
      <c r="G38" s="125" t="s">
        <v>123</v>
      </c>
      <c r="H38" s="100" t="s">
        <v>124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2" customHeight="1">
      <c r="A39" s="100" t="s">
        <v>441</v>
      </c>
      <c r="B39" s="225"/>
      <c r="C39" s="226" t="s">
        <v>125</v>
      </c>
      <c r="D39" s="125" t="s">
        <v>98</v>
      </c>
      <c r="E39" s="100"/>
      <c r="F39" s="125" t="s">
        <v>126</v>
      </c>
      <c r="G39" s="100"/>
      <c r="H39" s="100" t="s">
        <v>127</v>
      </c>
      <c r="I39" s="100" t="s">
        <v>38</v>
      </c>
      <c r="J39" s="100"/>
      <c r="K39" s="145" t="s">
        <v>494</v>
      </c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79.5" customHeight="1">
      <c r="A40" s="100" t="s">
        <v>442</v>
      </c>
      <c r="B40" s="225"/>
      <c r="C40" s="225"/>
      <c r="D40" s="125" t="s">
        <v>128</v>
      </c>
      <c r="E40" s="100"/>
      <c r="F40" s="125" t="s">
        <v>129</v>
      </c>
      <c r="G40" s="100" t="s">
        <v>130</v>
      </c>
      <c r="H40" s="100" t="s">
        <v>131</v>
      </c>
      <c r="I40" s="100" t="s">
        <v>38</v>
      </c>
      <c r="J40" s="98"/>
      <c r="K40" s="145" t="s">
        <v>495</v>
      </c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3.25" customHeight="1">
      <c r="A41" s="100" t="s">
        <v>443</v>
      </c>
      <c r="B41" s="225"/>
      <c r="C41" s="225"/>
      <c r="D41" s="125" t="s">
        <v>132</v>
      </c>
      <c r="E41" s="100"/>
      <c r="F41" s="125" t="s">
        <v>133</v>
      </c>
      <c r="G41" s="100" t="s">
        <v>134</v>
      </c>
      <c r="H41" s="100" t="s">
        <v>111</v>
      </c>
      <c r="I41" s="100" t="s">
        <v>35</v>
      </c>
      <c r="J41" s="100"/>
      <c r="K41" s="100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7" customHeight="1">
      <c r="A42" s="100" t="s">
        <v>444</v>
      </c>
      <c r="B42" s="225"/>
      <c r="C42" s="225"/>
      <c r="D42" s="125" t="s">
        <v>135</v>
      </c>
      <c r="E42" s="100"/>
      <c r="F42" s="125" t="s">
        <v>136</v>
      </c>
      <c r="G42" s="100" t="s">
        <v>137</v>
      </c>
      <c r="H42" s="100" t="s">
        <v>138</v>
      </c>
      <c r="I42" s="100" t="s">
        <v>35</v>
      </c>
      <c r="J42" s="100"/>
      <c r="K42" s="100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84" customHeight="1">
      <c r="A43" s="100" t="s">
        <v>445</v>
      </c>
      <c r="B43" s="225"/>
      <c r="C43" s="225"/>
      <c r="D43" s="125" t="s">
        <v>139</v>
      </c>
      <c r="E43" s="100"/>
      <c r="F43" s="125" t="s">
        <v>140</v>
      </c>
      <c r="G43" s="100" t="s">
        <v>141</v>
      </c>
      <c r="H43" s="100" t="s">
        <v>61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5.75" customHeight="1">
      <c r="A44" s="100" t="s">
        <v>446</v>
      </c>
      <c r="B44" s="225"/>
      <c r="C44" s="212"/>
      <c r="D44" s="125" t="s">
        <v>142</v>
      </c>
      <c r="E44" s="100"/>
      <c r="F44" s="125" t="s">
        <v>143</v>
      </c>
      <c r="G44" s="100" t="s">
        <v>328</v>
      </c>
      <c r="H44" s="100" t="s">
        <v>131</v>
      </c>
      <c r="I44" s="100" t="s">
        <v>38</v>
      </c>
      <c r="J44" s="100"/>
      <c r="K44" s="145" t="s">
        <v>496</v>
      </c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" customHeight="1">
      <c r="A45" s="100" t="s">
        <v>447</v>
      </c>
      <c r="B45" s="225"/>
      <c r="C45" s="226" t="s">
        <v>145</v>
      </c>
      <c r="D45" s="125" t="s">
        <v>98</v>
      </c>
      <c r="E45" s="100"/>
      <c r="F45" s="125" t="s">
        <v>146</v>
      </c>
      <c r="G45" s="100"/>
      <c r="H45" s="100" t="s">
        <v>147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79.5" customHeight="1">
      <c r="A46" s="100" t="s">
        <v>448</v>
      </c>
      <c r="B46" s="225"/>
      <c r="C46" s="225"/>
      <c r="D46" s="125" t="s">
        <v>148</v>
      </c>
      <c r="E46" s="100"/>
      <c r="F46" s="125" t="s">
        <v>149</v>
      </c>
      <c r="G46" s="100" t="s">
        <v>150</v>
      </c>
      <c r="H46" s="100" t="s">
        <v>131</v>
      </c>
      <c r="I46" s="100" t="s">
        <v>38</v>
      </c>
      <c r="J46" s="98"/>
      <c r="K46" s="145" t="s">
        <v>497</v>
      </c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83.25" customHeight="1">
      <c r="A47" s="100" t="s">
        <v>449</v>
      </c>
      <c r="B47" s="225"/>
      <c r="C47" s="225"/>
      <c r="D47" s="125" t="s">
        <v>151</v>
      </c>
      <c r="E47" s="100"/>
      <c r="F47" s="125" t="s">
        <v>152</v>
      </c>
      <c r="G47" s="100" t="s">
        <v>153</v>
      </c>
      <c r="H47" s="100" t="s">
        <v>111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87" customHeight="1">
      <c r="A48" s="100" t="s">
        <v>450</v>
      </c>
      <c r="B48" s="225"/>
      <c r="C48" s="225"/>
      <c r="D48" s="125" t="s">
        <v>154</v>
      </c>
      <c r="E48" s="100"/>
      <c r="F48" s="125" t="s">
        <v>155</v>
      </c>
      <c r="G48" s="100" t="s">
        <v>137</v>
      </c>
      <c r="H48" s="100" t="s">
        <v>61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84" customHeight="1">
      <c r="A49" s="100" t="s">
        <v>451</v>
      </c>
      <c r="B49" s="225"/>
      <c r="C49" s="225"/>
      <c r="D49" s="125" t="s">
        <v>156</v>
      </c>
      <c r="E49" s="100"/>
      <c r="F49" s="125" t="s">
        <v>157</v>
      </c>
      <c r="G49" s="100" t="s">
        <v>141</v>
      </c>
      <c r="H49" s="100" t="s">
        <v>61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75.75" customHeight="1">
      <c r="A50" s="100" t="s">
        <v>452</v>
      </c>
      <c r="B50" s="225"/>
      <c r="C50" s="212"/>
      <c r="D50" s="125" t="s">
        <v>158</v>
      </c>
      <c r="E50" s="100"/>
      <c r="F50" s="125" t="s">
        <v>159</v>
      </c>
      <c r="G50" s="100" t="s">
        <v>144</v>
      </c>
      <c r="H50" s="100" t="s">
        <v>131</v>
      </c>
      <c r="I50" s="100" t="s">
        <v>38</v>
      </c>
      <c r="J50" s="100"/>
      <c r="K50" s="145" t="s">
        <v>498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3.5" customHeight="1">
      <c r="A51" s="100" t="s">
        <v>453</v>
      </c>
      <c r="B51" s="225"/>
      <c r="C51" s="226" t="s">
        <v>160</v>
      </c>
      <c r="D51" s="125" t="s">
        <v>161</v>
      </c>
      <c r="E51" s="100"/>
      <c r="F51" s="125" t="s">
        <v>162</v>
      </c>
      <c r="G51" s="100"/>
      <c r="H51" s="100" t="s">
        <v>163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9.75" customHeight="1">
      <c r="A52" s="100" t="s">
        <v>454</v>
      </c>
      <c r="B52" s="225"/>
      <c r="C52" s="212"/>
      <c r="D52" s="125" t="s">
        <v>164</v>
      </c>
      <c r="E52" s="100" t="s">
        <v>165</v>
      </c>
      <c r="F52" s="125" t="s">
        <v>166</v>
      </c>
      <c r="G52" s="125"/>
      <c r="H52" s="100" t="s">
        <v>167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01.25" customHeight="1">
      <c r="A53" s="100" t="s">
        <v>455</v>
      </c>
      <c r="B53" s="225"/>
      <c r="C53" s="226" t="s">
        <v>168</v>
      </c>
      <c r="D53" s="125" t="s">
        <v>98</v>
      </c>
      <c r="E53" s="100"/>
      <c r="F53" s="125" t="s">
        <v>169</v>
      </c>
      <c r="G53" s="100"/>
      <c r="H53" s="100" t="s">
        <v>170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81" customHeight="1">
      <c r="A54" s="100" t="s">
        <v>456</v>
      </c>
      <c r="B54" s="225"/>
      <c r="C54" s="225"/>
      <c r="D54" s="125" t="s">
        <v>171</v>
      </c>
      <c r="E54" s="100"/>
      <c r="F54" s="125" t="s">
        <v>172</v>
      </c>
      <c r="G54" s="100" t="s">
        <v>173</v>
      </c>
      <c r="H54" s="100" t="s">
        <v>174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customHeight="1">
      <c r="A55" s="100" t="s">
        <v>457</v>
      </c>
      <c r="B55" s="225"/>
      <c r="C55" s="225"/>
      <c r="D55" s="125" t="s">
        <v>175</v>
      </c>
      <c r="E55" s="100"/>
      <c r="F55" s="125" t="s">
        <v>176</v>
      </c>
      <c r="G55" s="100" t="s">
        <v>177</v>
      </c>
      <c r="H55" s="100" t="s">
        <v>178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0.75" customHeight="1">
      <c r="A56" s="100" t="s">
        <v>458</v>
      </c>
      <c r="B56" s="225"/>
      <c r="C56" s="225"/>
      <c r="D56" s="125" t="s">
        <v>179</v>
      </c>
      <c r="E56" s="100"/>
      <c r="F56" s="125" t="s">
        <v>180</v>
      </c>
      <c r="G56" s="100" t="s">
        <v>181</v>
      </c>
      <c r="H56" s="100" t="s">
        <v>182</v>
      </c>
      <c r="I56" s="100" t="s">
        <v>35</v>
      </c>
      <c r="J56" s="100"/>
      <c r="K56" s="100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2.25" customHeight="1">
      <c r="A57" s="100" t="s">
        <v>459</v>
      </c>
      <c r="B57" s="225"/>
      <c r="C57" s="225"/>
      <c r="D57" s="125" t="s">
        <v>183</v>
      </c>
      <c r="E57" s="100"/>
      <c r="F57" s="125" t="s">
        <v>184</v>
      </c>
      <c r="G57" s="100" t="s">
        <v>185</v>
      </c>
      <c r="H57" s="100" t="s">
        <v>186</v>
      </c>
      <c r="I57" s="100" t="s">
        <v>35</v>
      </c>
      <c r="J57" s="100"/>
      <c r="K57" s="100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2.25" customHeight="1">
      <c r="A58" s="100" t="s">
        <v>460</v>
      </c>
      <c r="B58" s="225"/>
      <c r="C58" s="225"/>
      <c r="D58" s="125" t="s">
        <v>187</v>
      </c>
      <c r="E58" s="100"/>
      <c r="F58" s="125" t="s">
        <v>184</v>
      </c>
      <c r="G58" s="100" t="s">
        <v>188</v>
      </c>
      <c r="H58" s="100" t="s">
        <v>189</v>
      </c>
      <c r="I58" s="100" t="s">
        <v>38</v>
      </c>
      <c r="J58" s="100"/>
      <c r="K58" s="145" t="s">
        <v>499</v>
      </c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25" customHeight="1">
      <c r="A59" s="100" t="s">
        <v>461</v>
      </c>
      <c r="B59" s="225"/>
      <c r="C59" s="225"/>
      <c r="D59" s="125" t="s">
        <v>190</v>
      </c>
      <c r="E59" s="100"/>
      <c r="F59" s="125" t="s">
        <v>184</v>
      </c>
      <c r="G59" s="100" t="s">
        <v>191</v>
      </c>
      <c r="H59" s="100" t="s">
        <v>192</v>
      </c>
      <c r="I59" s="100" t="s">
        <v>38</v>
      </c>
      <c r="J59" s="100"/>
      <c r="K59" s="167" t="s">
        <v>500</v>
      </c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2.25" customHeight="1">
      <c r="A60" s="100" t="s">
        <v>462</v>
      </c>
      <c r="B60" s="225"/>
      <c r="C60" s="225"/>
      <c r="D60" s="125" t="s">
        <v>193</v>
      </c>
      <c r="E60" s="100"/>
      <c r="F60" s="125" t="s">
        <v>184</v>
      </c>
      <c r="G60" s="100" t="s">
        <v>194</v>
      </c>
      <c r="H60" s="100" t="s">
        <v>192</v>
      </c>
      <c r="I60" s="100" t="s">
        <v>38</v>
      </c>
      <c r="J60" s="100"/>
      <c r="K60" s="145" t="s">
        <v>501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25" customHeight="1">
      <c r="A61" s="100" t="s">
        <v>463</v>
      </c>
      <c r="B61" s="225"/>
      <c r="C61" s="225"/>
      <c r="D61" s="125" t="s">
        <v>195</v>
      </c>
      <c r="E61" s="100"/>
      <c r="F61" s="125" t="s">
        <v>184</v>
      </c>
      <c r="G61" s="100" t="s">
        <v>196</v>
      </c>
      <c r="H61" s="100" t="s">
        <v>197</v>
      </c>
      <c r="I61" s="100" t="s">
        <v>35</v>
      </c>
      <c r="J61" s="100"/>
      <c r="K61" s="100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162" customFormat="1" ht="83.4" customHeight="1">
      <c r="A62" s="100"/>
      <c r="B62" s="228"/>
      <c r="C62" s="228"/>
      <c r="D62" s="125" t="s">
        <v>502</v>
      </c>
      <c r="E62" s="100"/>
      <c r="F62" s="125" t="s">
        <v>503</v>
      </c>
      <c r="G62" s="100" t="s">
        <v>504</v>
      </c>
      <c r="H62" s="100" t="s">
        <v>505</v>
      </c>
      <c r="I62" s="100" t="s">
        <v>38</v>
      </c>
      <c r="J62" s="100"/>
      <c r="K62" s="145" t="s">
        <v>506</v>
      </c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8.400000000000006" customHeight="1">
      <c r="A63" s="100" t="s">
        <v>464</v>
      </c>
      <c r="B63" s="225"/>
      <c r="C63" s="212"/>
      <c r="D63" s="125" t="s">
        <v>198</v>
      </c>
      <c r="E63" s="100"/>
      <c r="F63" s="125" t="s">
        <v>199</v>
      </c>
      <c r="G63" s="100" t="s">
        <v>200</v>
      </c>
      <c r="H63" s="100" t="s">
        <v>201</v>
      </c>
      <c r="I63" s="100" t="s">
        <v>35</v>
      </c>
      <c r="J63" s="100"/>
      <c r="K63" s="100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02.75" customHeight="1">
      <c r="A64" s="100" t="s">
        <v>465</v>
      </c>
      <c r="B64" s="225"/>
      <c r="C64" s="226" t="s">
        <v>202</v>
      </c>
      <c r="D64" s="125" t="s">
        <v>98</v>
      </c>
      <c r="E64" s="100"/>
      <c r="F64" s="125" t="s">
        <v>203</v>
      </c>
      <c r="G64" s="100"/>
      <c r="H64" s="100" t="s">
        <v>204</v>
      </c>
      <c r="I64" s="100" t="s">
        <v>35</v>
      </c>
      <c r="J64" s="100"/>
      <c r="K64" s="100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86.25" customHeight="1">
      <c r="A65" s="100" t="s">
        <v>466</v>
      </c>
      <c r="B65" s="225"/>
      <c r="C65" s="225"/>
      <c r="D65" s="125" t="s">
        <v>205</v>
      </c>
      <c r="E65" s="100"/>
      <c r="F65" s="125" t="s">
        <v>206</v>
      </c>
      <c r="G65" s="100" t="s">
        <v>207</v>
      </c>
      <c r="H65" s="100" t="s">
        <v>208</v>
      </c>
      <c r="I65" s="100" t="s">
        <v>35</v>
      </c>
      <c r="J65" s="100"/>
      <c r="K65" s="100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2.25" customHeight="1">
      <c r="A66" s="100" t="s">
        <v>467</v>
      </c>
      <c r="B66" s="225"/>
      <c r="C66" s="225"/>
      <c r="D66" s="125" t="s">
        <v>209</v>
      </c>
      <c r="E66" s="100"/>
      <c r="F66" s="125" t="s">
        <v>210</v>
      </c>
      <c r="G66" s="100" t="s">
        <v>211</v>
      </c>
      <c r="H66" s="100" t="s">
        <v>212</v>
      </c>
      <c r="I66" s="100" t="s">
        <v>35</v>
      </c>
      <c r="J66" s="100"/>
      <c r="K66" s="100"/>
      <c r="L66" s="9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4" customHeight="1">
      <c r="A67" s="100" t="s">
        <v>468</v>
      </c>
      <c r="B67" s="225"/>
      <c r="C67" s="225"/>
      <c r="D67" s="125" t="s">
        <v>213</v>
      </c>
      <c r="E67" s="100"/>
      <c r="F67" s="125" t="s">
        <v>214</v>
      </c>
      <c r="G67" s="100" t="s">
        <v>215</v>
      </c>
      <c r="H67" s="100" t="s">
        <v>216</v>
      </c>
      <c r="I67" s="100" t="s">
        <v>35</v>
      </c>
      <c r="J67" s="100"/>
      <c r="K67" s="100"/>
      <c r="L67" s="9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4" customHeight="1">
      <c r="A68" s="100" t="s">
        <v>469</v>
      </c>
      <c r="B68" s="225"/>
      <c r="C68" s="225"/>
      <c r="D68" s="125" t="s">
        <v>217</v>
      </c>
      <c r="E68" s="100"/>
      <c r="F68" s="125" t="s">
        <v>218</v>
      </c>
      <c r="G68" s="100" t="s">
        <v>219</v>
      </c>
      <c r="H68" s="100" t="s">
        <v>220</v>
      </c>
      <c r="I68" s="100" t="s">
        <v>35</v>
      </c>
      <c r="J68" s="100"/>
      <c r="K68" s="100"/>
      <c r="L68" s="9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4" customHeight="1">
      <c r="A69" s="100" t="s">
        <v>470</v>
      </c>
      <c r="B69" s="225"/>
      <c r="C69" s="225"/>
      <c r="D69" s="125" t="s">
        <v>221</v>
      </c>
      <c r="E69" s="100"/>
      <c r="F69" s="125" t="s">
        <v>222</v>
      </c>
      <c r="G69" s="100"/>
      <c r="H69" s="100" t="s">
        <v>223</v>
      </c>
      <c r="I69" s="100" t="s">
        <v>38</v>
      </c>
      <c r="J69" s="100"/>
      <c r="K69" s="145" t="s">
        <v>507</v>
      </c>
      <c r="L69" s="9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4" customHeight="1">
      <c r="A70" s="100" t="s">
        <v>471</v>
      </c>
      <c r="B70" s="232"/>
      <c r="C70" s="225"/>
      <c r="D70" s="125" t="s">
        <v>224</v>
      </c>
      <c r="E70" s="100"/>
      <c r="F70" s="125" t="s">
        <v>225</v>
      </c>
      <c r="G70" s="100" t="s">
        <v>226</v>
      </c>
      <c r="H70" s="100" t="s">
        <v>227</v>
      </c>
      <c r="I70" s="100" t="s">
        <v>35</v>
      </c>
      <c r="J70" s="100"/>
      <c r="K70" s="100"/>
      <c r="L70" s="9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4" customHeight="1">
      <c r="A71" s="100" t="s">
        <v>472</v>
      </c>
      <c r="B71" s="122"/>
      <c r="C71" s="225"/>
      <c r="D71" s="125" t="s">
        <v>228</v>
      </c>
      <c r="E71" s="100"/>
      <c r="F71" s="125" t="s">
        <v>229</v>
      </c>
      <c r="G71" s="100" t="s">
        <v>230</v>
      </c>
      <c r="H71" s="100" t="s">
        <v>231</v>
      </c>
      <c r="I71" s="100" t="s">
        <v>35</v>
      </c>
      <c r="J71" s="100"/>
      <c r="K71" s="100"/>
      <c r="L71" s="9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4" customHeight="1">
      <c r="A72" s="100" t="s">
        <v>473</v>
      </c>
      <c r="B72" s="122"/>
      <c r="C72" s="225"/>
      <c r="D72" s="125" t="s">
        <v>232</v>
      </c>
      <c r="E72" s="100"/>
      <c r="F72" s="125" t="s">
        <v>233</v>
      </c>
      <c r="G72" s="100" t="s">
        <v>234</v>
      </c>
      <c r="H72" s="100" t="s">
        <v>235</v>
      </c>
      <c r="I72" s="100" t="s">
        <v>35</v>
      </c>
      <c r="J72" s="100"/>
      <c r="K72" s="100"/>
      <c r="L72" s="9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4" customHeight="1">
      <c r="A73" s="100" t="s">
        <v>474</v>
      </c>
      <c r="B73" s="122"/>
      <c r="C73" s="212"/>
      <c r="D73" s="125" t="s">
        <v>236</v>
      </c>
      <c r="E73" s="100"/>
      <c r="F73" s="125" t="s">
        <v>237</v>
      </c>
      <c r="G73" s="100" t="s">
        <v>238</v>
      </c>
      <c r="H73" s="100" t="s">
        <v>239</v>
      </c>
      <c r="I73" s="100" t="s">
        <v>35</v>
      </c>
      <c r="J73" s="100"/>
      <c r="K73" s="100"/>
      <c r="L73" s="9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54.75" customHeight="1">
      <c r="A74" s="100" t="s">
        <v>475</v>
      </c>
      <c r="B74" s="122"/>
      <c r="C74" s="226" t="s">
        <v>240</v>
      </c>
      <c r="D74" s="125" t="s">
        <v>241</v>
      </c>
      <c r="E74" s="100"/>
      <c r="F74" s="125" t="s">
        <v>242</v>
      </c>
      <c r="G74" s="100" t="s">
        <v>243</v>
      </c>
      <c r="H74" s="100" t="s">
        <v>244</v>
      </c>
      <c r="I74" s="100" t="s">
        <v>35</v>
      </c>
      <c r="J74" s="100"/>
      <c r="K74" s="100"/>
      <c r="L74" s="9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" customHeight="1">
      <c r="A75" s="100" t="s">
        <v>476</v>
      </c>
      <c r="B75" s="122"/>
      <c r="C75" s="225"/>
      <c r="D75" s="125" t="s">
        <v>245</v>
      </c>
      <c r="E75" s="100" t="s">
        <v>246</v>
      </c>
      <c r="F75" s="125" t="s">
        <v>247</v>
      </c>
      <c r="G75" s="100" t="s">
        <v>248</v>
      </c>
      <c r="H75" s="100" t="s">
        <v>249</v>
      </c>
      <c r="I75" s="100" t="s">
        <v>35</v>
      </c>
      <c r="J75" s="100"/>
      <c r="K75" s="100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9" customHeight="1">
      <c r="A76" s="100" t="s">
        <v>477</v>
      </c>
      <c r="B76" s="122"/>
      <c r="C76" s="225"/>
      <c r="D76" s="125" t="s">
        <v>250</v>
      </c>
      <c r="E76" s="100"/>
      <c r="F76" s="125" t="s">
        <v>242</v>
      </c>
      <c r="G76" s="100" t="s">
        <v>251</v>
      </c>
      <c r="H76" s="100" t="s">
        <v>252</v>
      </c>
      <c r="I76" s="100" t="s">
        <v>38</v>
      </c>
      <c r="J76" s="100"/>
      <c r="K76" s="145" t="s">
        <v>508</v>
      </c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36.75" customHeight="1">
      <c r="A77" s="100" t="s">
        <v>478</v>
      </c>
      <c r="B77" s="122"/>
      <c r="C77" s="225"/>
      <c r="D77" s="125" t="s">
        <v>253</v>
      </c>
      <c r="E77" s="100"/>
      <c r="F77" s="125" t="s">
        <v>254</v>
      </c>
      <c r="G77" s="100"/>
      <c r="H77" s="100" t="s">
        <v>255</v>
      </c>
      <c r="I77" s="100" t="s">
        <v>35</v>
      </c>
      <c r="J77" s="100"/>
      <c r="K77" s="100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8.5" customHeight="1">
      <c r="A78" s="100" t="s">
        <v>479</v>
      </c>
      <c r="B78" s="122"/>
      <c r="C78" s="225"/>
      <c r="D78" s="125" t="s">
        <v>256</v>
      </c>
      <c r="E78" s="100"/>
      <c r="F78" s="125" t="s">
        <v>257</v>
      </c>
      <c r="G78" s="100" t="s">
        <v>258</v>
      </c>
      <c r="H78" s="100" t="s">
        <v>259</v>
      </c>
      <c r="I78" s="100" t="s">
        <v>35</v>
      </c>
      <c r="J78" s="100"/>
      <c r="K78" s="100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8.5" customHeight="1">
      <c r="A79" s="100" t="s">
        <v>480</v>
      </c>
      <c r="B79" s="122"/>
      <c r="C79" s="225"/>
      <c r="D79" s="125" t="s">
        <v>260</v>
      </c>
      <c r="E79" s="100"/>
      <c r="F79" s="125" t="s">
        <v>261</v>
      </c>
      <c r="G79" s="100" t="s">
        <v>262</v>
      </c>
      <c r="H79" s="100" t="s">
        <v>259</v>
      </c>
      <c r="I79" s="100" t="s">
        <v>35</v>
      </c>
      <c r="J79" s="100"/>
      <c r="K79" s="100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58.5" customHeight="1">
      <c r="A80" s="100" t="s">
        <v>481</v>
      </c>
      <c r="B80" s="122"/>
      <c r="C80" s="212"/>
      <c r="D80" s="125" t="s">
        <v>263</v>
      </c>
      <c r="E80" s="100"/>
      <c r="F80" s="125" t="s">
        <v>264</v>
      </c>
      <c r="G80" s="100" t="s">
        <v>265</v>
      </c>
      <c r="H80" s="100" t="s">
        <v>266</v>
      </c>
      <c r="I80" s="100" t="s">
        <v>38</v>
      </c>
      <c r="J80" s="100"/>
      <c r="K80" s="145" t="s">
        <v>509</v>
      </c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79.8" customHeight="1">
      <c r="A81" s="100" t="s">
        <v>482</v>
      </c>
      <c r="B81" s="227" t="s">
        <v>267</v>
      </c>
      <c r="C81" s="229" t="s">
        <v>268</v>
      </c>
      <c r="D81" s="125" t="s">
        <v>388</v>
      </c>
      <c r="E81" s="100" t="s">
        <v>389</v>
      </c>
      <c r="F81" s="125" t="s">
        <v>390</v>
      </c>
      <c r="G81" s="100"/>
      <c r="H81" s="100" t="s">
        <v>272</v>
      </c>
      <c r="I81" s="100" t="s">
        <v>38</v>
      </c>
      <c r="J81" s="100"/>
      <c r="K81" s="145" t="s">
        <v>510</v>
      </c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85.8" customHeight="1">
      <c r="A82" s="100" t="s">
        <v>483</v>
      </c>
      <c r="B82" s="225"/>
      <c r="C82" s="230"/>
      <c r="D82" s="125" t="s">
        <v>273</v>
      </c>
      <c r="E82" s="100" t="s">
        <v>389</v>
      </c>
      <c r="F82" s="125" t="s">
        <v>391</v>
      </c>
      <c r="G82" s="100"/>
      <c r="H82" s="100" t="s">
        <v>272</v>
      </c>
      <c r="I82" s="100" t="s">
        <v>38</v>
      </c>
      <c r="J82" s="100"/>
      <c r="K82" s="145" t="s">
        <v>511</v>
      </c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1.4" customHeight="1">
      <c r="A83" s="100" t="s">
        <v>484</v>
      </c>
      <c r="B83" s="225"/>
      <c r="C83" s="230"/>
      <c r="D83" s="154" t="s">
        <v>393</v>
      </c>
      <c r="E83" s="100"/>
      <c r="F83" s="154" t="s">
        <v>403</v>
      </c>
      <c r="G83" s="100"/>
      <c r="H83" s="153" t="s">
        <v>392</v>
      </c>
      <c r="I83" s="100" t="s">
        <v>35</v>
      </c>
      <c r="J83" s="100"/>
      <c r="K83" s="100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4.8" customHeight="1">
      <c r="A84" s="100" t="s">
        <v>485</v>
      </c>
      <c r="B84" s="225"/>
      <c r="C84" s="230"/>
      <c r="D84" s="154" t="s">
        <v>398</v>
      </c>
      <c r="E84" s="100"/>
      <c r="F84" s="154" t="s">
        <v>404</v>
      </c>
      <c r="G84" s="100"/>
      <c r="H84" s="153" t="s">
        <v>392</v>
      </c>
      <c r="I84" s="100" t="s">
        <v>35</v>
      </c>
      <c r="J84" s="100"/>
      <c r="K84" s="100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7.2" customHeight="1">
      <c r="A85" s="100" t="s">
        <v>486</v>
      </c>
      <c r="B85" s="228"/>
      <c r="C85" s="231"/>
      <c r="D85" s="154" t="s">
        <v>405</v>
      </c>
      <c r="E85" s="100"/>
      <c r="F85" s="154" t="s">
        <v>406</v>
      </c>
      <c r="G85" s="100"/>
      <c r="H85" s="153" t="s">
        <v>392</v>
      </c>
      <c r="I85" s="100" t="s">
        <v>35</v>
      </c>
      <c r="J85" s="100"/>
      <c r="K85" s="100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7.2" customHeight="1">
      <c r="A86" s="100" t="s">
        <v>487</v>
      </c>
      <c r="B86" s="228"/>
      <c r="C86" s="160"/>
      <c r="D86" s="154" t="s">
        <v>407</v>
      </c>
      <c r="E86" s="100"/>
      <c r="F86" s="154" t="s">
        <v>408</v>
      </c>
      <c r="G86" s="100"/>
      <c r="H86" s="153" t="s">
        <v>392</v>
      </c>
      <c r="I86" s="100" t="s">
        <v>35</v>
      </c>
      <c r="J86" s="100"/>
      <c r="K86" s="100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04.4" customHeight="1">
      <c r="A87" s="100" t="s">
        <v>488</v>
      </c>
      <c r="B87" s="212"/>
      <c r="C87" s="121" t="s">
        <v>283</v>
      </c>
      <c r="D87" s="125"/>
      <c r="E87" s="100"/>
      <c r="F87" s="154" t="s">
        <v>409</v>
      </c>
      <c r="G87" s="100"/>
      <c r="H87" s="153" t="s">
        <v>410</v>
      </c>
      <c r="I87" s="100" t="s">
        <v>38</v>
      </c>
      <c r="J87" s="100"/>
      <c r="K87" s="145" t="s">
        <v>512</v>
      </c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</sheetData>
  <mergeCells count="17">
    <mergeCell ref="C18:C29"/>
    <mergeCell ref="C51:C52"/>
    <mergeCell ref="C53:C63"/>
    <mergeCell ref="C64:C73"/>
    <mergeCell ref="C74:C80"/>
    <mergeCell ref="B81:B87"/>
    <mergeCell ref="C81:C85"/>
    <mergeCell ref="B31:B70"/>
    <mergeCell ref="C31:C36"/>
    <mergeCell ref="C37:C38"/>
    <mergeCell ref="C39:C44"/>
    <mergeCell ref="C45:C50"/>
    <mergeCell ref="B9:B13"/>
    <mergeCell ref="C9:C10"/>
    <mergeCell ref="C11:C13"/>
    <mergeCell ref="B14:B17"/>
    <mergeCell ref="C14:C17"/>
  </mergeCells>
  <conditionalFormatting sqref="I9 I84:I87">
    <cfRule type="containsText" dxfId="598" priority="3" operator="containsText" text="&quot;Pass&quot;">
      <formula>NOT(ISERROR(SEARCH(("""Pass"""),(I9))))</formula>
    </cfRule>
  </conditionalFormatting>
  <conditionalFormatting sqref="I9 I84:I87">
    <cfRule type="containsText" dxfId="597" priority="4" operator="containsText" text="&quot;N/A&quot;">
      <formula>NOT(ISERROR(SEARCH(("""N/A"""),(I9))))</formula>
    </cfRule>
  </conditionalFormatting>
  <conditionalFormatting sqref="I9 I84:I87">
    <cfRule type="containsText" dxfId="596" priority="5" operator="containsText" text="&quot;Fail&quot;">
      <formula>NOT(ISERROR(SEARCH(("""Fail"""),(I9))))</formula>
    </cfRule>
  </conditionalFormatting>
  <conditionalFormatting sqref="I9 I84:I87">
    <cfRule type="containsText" dxfId="595" priority="6" operator="containsText" text="&quot;Pass&quot;">
      <formula>NOT(ISERROR(SEARCH(("""Pass"""),(I9))))</formula>
    </cfRule>
  </conditionalFormatting>
  <conditionalFormatting sqref="I10">
    <cfRule type="containsText" dxfId="594" priority="7" operator="containsText" text="&quot;Pass&quot;">
      <formula>NOT(ISERROR(SEARCH(("""Pass"""),(I10))))</formula>
    </cfRule>
  </conditionalFormatting>
  <conditionalFormatting sqref="I10">
    <cfRule type="containsText" dxfId="593" priority="8" operator="containsText" text="&quot;N/A&quot;">
      <formula>NOT(ISERROR(SEARCH(("""N/A"""),(I10))))</formula>
    </cfRule>
  </conditionalFormatting>
  <conditionalFormatting sqref="I10">
    <cfRule type="containsText" dxfId="592" priority="9" operator="containsText" text="&quot;Fail&quot;">
      <formula>NOT(ISERROR(SEARCH(("""Fail"""),(I10))))</formula>
    </cfRule>
  </conditionalFormatting>
  <conditionalFormatting sqref="I10">
    <cfRule type="containsText" dxfId="591" priority="10" operator="containsText" text="&quot;Pass&quot;">
      <formula>NOT(ISERROR(SEARCH(("""Pass"""),(I10))))</formula>
    </cfRule>
  </conditionalFormatting>
  <conditionalFormatting sqref="I11">
    <cfRule type="containsText" dxfId="590" priority="11" operator="containsText" text="&quot;Pass&quot;">
      <formula>NOT(ISERROR(SEARCH(("""Pass"""),(I11))))</formula>
    </cfRule>
  </conditionalFormatting>
  <conditionalFormatting sqref="I11">
    <cfRule type="containsText" dxfId="589" priority="12" operator="containsText" text="&quot;N/A&quot;">
      <formula>NOT(ISERROR(SEARCH(("""N/A"""),(I11))))</formula>
    </cfRule>
  </conditionalFormatting>
  <conditionalFormatting sqref="I11">
    <cfRule type="containsText" dxfId="588" priority="13" operator="containsText" text="&quot;Fail&quot;">
      <formula>NOT(ISERROR(SEARCH(("""Fail"""),(I11))))</formula>
    </cfRule>
  </conditionalFormatting>
  <conditionalFormatting sqref="I11">
    <cfRule type="containsText" dxfId="587" priority="14" operator="containsText" text="&quot;Pass&quot;">
      <formula>NOT(ISERROR(SEARCH(("""Pass"""),(I11))))</formula>
    </cfRule>
  </conditionalFormatting>
  <conditionalFormatting sqref="I12">
    <cfRule type="containsText" dxfId="586" priority="15" operator="containsText" text="&quot;Pass&quot;">
      <formula>NOT(ISERROR(SEARCH(("""Pass"""),(I12))))</formula>
    </cfRule>
  </conditionalFormatting>
  <conditionalFormatting sqref="I12">
    <cfRule type="containsText" dxfId="585" priority="16" operator="containsText" text="&quot;N/A&quot;">
      <formula>NOT(ISERROR(SEARCH(("""N/A"""),(I12))))</formula>
    </cfRule>
  </conditionalFormatting>
  <conditionalFormatting sqref="I12">
    <cfRule type="containsText" dxfId="584" priority="17" operator="containsText" text="&quot;Fail&quot;">
      <formula>NOT(ISERROR(SEARCH(("""Fail"""),(I12))))</formula>
    </cfRule>
  </conditionalFormatting>
  <conditionalFormatting sqref="I12">
    <cfRule type="containsText" dxfId="583" priority="18" operator="containsText" text="&quot;Pass&quot;">
      <formula>NOT(ISERROR(SEARCH(("""Pass"""),(I12))))</formula>
    </cfRule>
  </conditionalFormatting>
  <conditionalFormatting sqref="I32">
    <cfRule type="containsText" dxfId="582" priority="19" operator="containsText" text="&quot;Pass&quot;">
      <formula>NOT(ISERROR(SEARCH(("""Pass"""),(I32))))</formula>
    </cfRule>
  </conditionalFormatting>
  <conditionalFormatting sqref="I32">
    <cfRule type="containsText" dxfId="581" priority="20" operator="containsText" text="&quot;N/A&quot;">
      <formula>NOT(ISERROR(SEARCH(("""N/A"""),(I32))))</formula>
    </cfRule>
  </conditionalFormatting>
  <conditionalFormatting sqref="I32">
    <cfRule type="containsText" dxfId="580" priority="21" operator="containsText" text="&quot;Fail&quot;">
      <formula>NOT(ISERROR(SEARCH(("""Fail"""),(I32))))</formula>
    </cfRule>
  </conditionalFormatting>
  <conditionalFormatting sqref="I32">
    <cfRule type="containsText" dxfId="579" priority="22" operator="containsText" text="&quot;Pass&quot;">
      <formula>NOT(ISERROR(SEARCH(("""Pass"""),(I32))))</formula>
    </cfRule>
  </conditionalFormatting>
  <conditionalFormatting sqref="I83">
    <cfRule type="containsText" dxfId="578" priority="23" operator="containsText" text="&quot;Pass&quot;">
      <formula>NOT(ISERROR(SEARCH(("""Pass"""),(I83))))</formula>
    </cfRule>
  </conditionalFormatting>
  <conditionalFormatting sqref="I83">
    <cfRule type="containsText" dxfId="577" priority="24" operator="containsText" text="&quot;N/A&quot;">
      <formula>NOT(ISERROR(SEARCH(("""N/A"""),(I83))))</formula>
    </cfRule>
  </conditionalFormatting>
  <conditionalFormatting sqref="I83">
    <cfRule type="containsText" dxfId="576" priority="25" operator="containsText" text="&quot;Fail&quot;">
      <formula>NOT(ISERROR(SEARCH(("""Fail"""),(I83))))</formula>
    </cfRule>
  </conditionalFormatting>
  <conditionalFormatting sqref="I83">
    <cfRule type="containsText" dxfId="575" priority="26" operator="containsText" text="&quot;Pass&quot;">
      <formula>NOT(ISERROR(SEARCH(("""Pass"""),(I83))))</formula>
    </cfRule>
  </conditionalFormatting>
  <conditionalFormatting sqref="I17:I29">
    <cfRule type="containsText" dxfId="574" priority="27" operator="containsText" text="&quot;Pass&quot;">
      <formula>NOT(ISERROR(SEARCH(("""Pass"""),(I17))))</formula>
    </cfRule>
  </conditionalFormatting>
  <conditionalFormatting sqref="I17:I29">
    <cfRule type="containsText" dxfId="573" priority="28" operator="containsText" text="&quot;N/A&quot;">
      <formula>NOT(ISERROR(SEARCH(("""N/A"""),(I17))))</formula>
    </cfRule>
  </conditionalFormatting>
  <conditionalFormatting sqref="I17:I29">
    <cfRule type="containsText" dxfId="572" priority="29" operator="containsText" text="&quot;Fail&quot;">
      <formula>NOT(ISERROR(SEARCH(("""Fail"""),(I17))))</formula>
    </cfRule>
  </conditionalFormatting>
  <conditionalFormatting sqref="I17:I29">
    <cfRule type="containsText" dxfId="571" priority="30" operator="containsText" text="&quot;Pass&quot;">
      <formula>NOT(ISERROR(SEARCH(("""Pass"""),(I17))))</formula>
    </cfRule>
  </conditionalFormatting>
  <conditionalFormatting sqref="I31">
    <cfRule type="containsText" dxfId="570" priority="31" operator="containsText" text="&quot;Pass&quot;">
      <formula>NOT(ISERROR(SEARCH(("""Pass"""),(I31))))</formula>
    </cfRule>
  </conditionalFormatting>
  <conditionalFormatting sqref="I31">
    <cfRule type="containsText" dxfId="569" priority="32" operator="containsText" text="&quot;N/A&quot;">
      <formula>NOT(ISERROR(SEARCH(("""N/A"""),(I31))))</formula>
    </cfRule>
  </conditionalFormatting>
  <conditionalFormatting sqref="I31">
    <cfRule type="containsText" dxfId="568" priority="33" operator="containsText" text="&quot;Fail&quot;">
      <formula>NOT(ISERROR(SEARCH(("""Fail"""),(I31))))</formula>
    </cfRule>
  </conditionalFormatting>
  <conditionalFormatting sqref="I31">
    <cfRule type="containsText" dxfId="567" priority="34" operator="containsText" text="&quot;Pass&quot;">
      <formula>NOT(ISERROR(SEARCH(("""Pass"""),(I31))))</formula>
    </cfRule>
  </conditionalFormatting>
  <conditionalFormatting sqref="I15">
    <cfRule type="containsText" dxfId="566" priority="35" operator="containsText" text="&quot;Pass&quot;">
      <formula>NOT(ISERROR(SEARCH(("""Pass"""),(I15))))</formula>
    </cfRule>
  </conditionalFormatting>
  <conditionalFormatting sqref="I15">
    <cfRule type="containsText" dxfId="565" priority="36" operator="containsText" text="&quot;N/A&quot;">
      <formula>NOT(ISERROR(SEARCH(("""N/A"""),(I15))))</formula>
    </cfRule>
  </conditionalFormatting>
  <conditionalFormatting sqref="I15">
    <cfRule type="containsText" dxfId="564" priority="37" operator="containsText" text="&quot;Fail&quot;">
      <formula>NOT(ISERROR(SEARCH(("""Fail"""),(I15))))</formula>
    </cfRule>
  </conditionalFormatting>
  <conditionalFormatting sqref="I15">
    <cfRule type="containsText" dxfId="563" priority="38" operator="containsText" text="&quot;Pass&quot;">
      <formula>NOT(ISERROR(SEARCH(("""Pass"""),(I15))))</formula>
    </cfRule>
  </conditionalFormatting>
  <conditionalFormatting sqref="I16">
    <cfRule type="containsText" dxfId="562" priority="39" operator="containsText" text="&quot;Pass&quot;">
      <formula>NOT(ISERROR(SEARCH(("""Pass"""),(I16))))</formula>
    </cfRule>
  </conditionalFormatting>
  <conditionalFormatting sqref="I16">
    <cfRule type="containsText" dxfId="561" priority="40" operator="containsText" text="&quot;N/A&quot;">
      <formula>NOT(ISERROR(SEARCH(("""N/A"""),(I16))))</formula>
    </cfRule>
  </conditionalFormatting>
  <conditionalFormatting sqref="I16">
    <cfRule type="containsText" dxfId="560" priority="41" operator="containsText" text="&quot;Fail&quot;">
      <formula>NOT(ISERROR(SEARCH(("""Fail"""),(I16))))</formula>
    </cfRule>
  </conditionalFormatting>
  <conditionalFormatting sqref="I16">
    <cfRule type="containsText" dxfId="559" priority="42" operator="containsText" text="&quot;Pass&quot;">
      <formula>NOT(ISERROR(SEARCH(("""Pass"""),(I16))))</formula>
    </cfRule>
  </conditionalFormatting>
  <conditionalFormatting sqref="I13">
    <cfRule type="containsText" dxfId="558" priority="43" operator="containsText" text="&quot;Pass&quot;">
      <formula>NOT(ISERROR(SEARCH(("""Pass"""),(I13))))</formula>
    </cfRule>
  </conditionalFormatting>
  <conditionalFormatting sqref="I13">
    <cfRule type="containsText" dxfId="557" priority="44" operator="containsText" text="&quot;N/A&quot;">
      <formula>NOT(ISERROR(SEARCH(("""N/A"""),(I13))))</formula>
    </cfRule>
  </conditionalFormatting>
  <conditionalFormatting sqref="I13">
    <cfRule type="containsText" dxfId="556" priority="45" operator="containsText" text="&quot;Fail&quot;">
      <formula>NOT(ISERROR(SEARCH(("""Fail"""),(I13))))</formula>
    </cfRule>
  </conditionalFormatting>
  <conditionalFormatting sqref="I13">
    <cfRule type="containsText" dxfId="555" priority="46" operator="containsText" text="&quot;Pass&quot;">
      <formula>NOT(ISERROR(SEARCH(("""Pass"""),(I13))))</formula>
    </cfRule>
  </conditionalFormatting>
  <conditionalFormatting sqref="I14">
    <cfRule type="containsText" dxfId="554" priority="47" operator="containsText" text="&quot;Pass&quot;">
      <formula>NOT(ISERROR(SEARCH(("""Pass"""),(I14))))</formula>
    </cfRule>
  </conditionalFormatting>
  <conditionalFormatting sqref="I14">
    <cfRule type="containsText" dxfId="553" priority="48" operator="containsText" text="&quot;N/A&quot;">
      <formula>NOT(ISERROR(SEARCH(("""N/A"""),(I14))))</formula>
    </cfRule>
  </conditionalFormatting>
  <conditionalFormatting sqref="I14">
    <cfRule type="containsText" dxfId="552" priority="49" operator="containsText" text="&quot;Fail&quot;">
      <formula>NOT(ISERROR(SEARCH(("""Fail"""),(I14))))</formula>
    </cfRule>
  </conditionalFormatting>
  <conditionalFormatting sqref="I14">
    <cfRule type="containsText" dxfId="551" priority="50" operator="containsText" text="&quot;Pass&quot;">
      <formula>NOT(ISERROR(SEARCH(("""Pass"""),(I14))))</formula>
    </cfRule>
  </conditionalFormatting>
  <conditionalFormatting sqref="I82">
    <cfRule type="containsText" dxfId="550" priority="51" operator="containsText" text="&quot;Pass&quot;">
      <formula>NOT(ISERROR(SEARCH(("""Pass"""),(I82))))</formula>
    </cfRule>
  </conditionalFormatting>
  <conditionalFormatting sqref="I82">
    <cfRule type="containsText" dxfId="549" priority="52" operator="containsText" text="&quot;N/A&quot;">
      <formula>NOT(ISERROR(SEARCH(("""N/A"""),(I82))))</formula>
    </cfRule>
  </conditionalFormatting>
  <conditionalFormatting sqref="I82">
    <cfRule type="containsText" dxfId="548" priority="53" operator="containsText" text="&quot;Fail&quot;">
      <formula>NOT(ISERROR(SEARCH(("""Fail"""),(I82))))</formula>
    </cfRule>
  </conditionalFormatting>
  <conditionalFormatting sqref="I82">
    <cfRule type="containsText" dxfId="547" priority="54" operator="containsText" text="&quot;Pass&quot;">
      <formula>NOT(ISERROR(SEARCH(("""Pass"""),(I82))))</formula>
    </cfRule>
  </conditionalFormatting>
  <conditionalFormatting sqref="I36">
    <cfRule type="containsText" dxfId="546" priority="55" operator="containsText" text="&quot;Pass&quot;">
      <formula>NOT(ISERROR(SEARCH(("""Pass"""),(I36))))</formula>
    </cfRule>
  </conditionalFormatting>
  <conditionalFormatting sqref="I36">
    <cfRule type="containsText" dxfId="545" priority="56" operator="containsText" text="&quot;N/A&quot;">
      <formula>NOT(ISERROR(SEARCH(("""N/A"""),(I36))))</formula>
    </cfRule>
  </conditionalFormatting>
  <conditionalFormatting sqref="I36">
    <cfRule type="containsText" dxfId="544" priority="57" operator="containsText" text="&quot;Fail&quot;">
      <formula>NOT(ISERROR(SEARCH(("""Fail"""),(I36))))</formula>
    </cfRule>
  </conditionalFormatting>
  <conditionalFormatting sqref="I36">
    <cfRule type="containsText" dxfId="543" priority="58" operator="containsText" text="&quot;Pass&quot;">
      <formula>NOT(ISERROR(SEARCH(("""Pass"""),(I36))))</formula>
    </cfRule>
  </conditionalFormatting>
  <conditionalFormatting sqref="I35">
    <cfRule type="containsText" dxfId="542" priority="59" operator="containsText" text="&quot;Pass&quot;">
      <formula>NOT(ISERROR(SEARCH(("""Pass"""),(I35))))</formula>
    </cfRule>
  </conditionalFormatting>
  <conditionalFormatting sqref="I35">
    <cfRule type="containsText" dxfId="541" priority="60" operator="containsText" text="&quot;N/A&quot;">
      <formula>NOT(ISERROR(SEARCH(("""N/A"""),(I35))))</formula>
    </cfRule>
  </conditionalFormatting>
  <conditionalFormatting sqref="I35">
    <cfRule type="containsText" dxfId="540" priority="61" operator="containsText" text="&quot;Fail&quot;">
      <formula>NOT(ISERROR(SEARCH(("""Fail"""),(I35))))</formula>
    </cfRule>
  </conditionalFormatting>
  <conditionalFormatting sqref="I35">
    <cfRule type="containsText" dxfId="539" priority="62" operator="containsText" text="&quot;Pass&quot;">
      <formula>NOT(ISERROR(SEARCH(("""Pass"""),(I35))))</formula>
    </cfRule>
  </conditionalFormatting>
  <conditionalFormatting sqref="I33">
    <cfRule type="containsText" dxfId="538" priority="63" operator="containsText" text="&quot;Pass&quot;">
      <formula>NOT(ISERROR(SEARCH(("""Pass"""),(I33))))</formula>
    </cfRule>
  </conditionalFormatting>
  <conditionalFormatting sqref="I33">
    <cfRule type="containsText" dxfId="537" priority="64" operator="containsText" text="&quot;N/A&quot;">
      <formula>NOT(ISERROR(SEARCH(("""N/A"""),(I33))))</formula>
    </cfRule>
  </conditionalFormatting>
  <conditionalFormatting sqref="I33">
    <cfRule type="containsText" dxfId="536" priority="65" operator="containsText" text="&quot;Fail&quot;">
      <formula>NOT(ISERROR(SEARCH(("""Fail"""),(I33))))</formula>
    </cfRule>
  </conditionalFormatting>
  <conditionalFormatting sqref="I33">
    <cfRule type="containsText" dxfId="535" priority="66" operator="containsText" text="&quot;Pass&quot;">
      <formula>NOT(ISERROR(SEARCH(("""Pass"""),(I33))))</formula>
    </cfRule>
  </conditionalFormatting>
  <conditionalFormatting sqref="I34">
    <cfRule type="containsText" dxfId="534" priority="67" operator="containsText" text="&quot;Pass&quot;">
      <formula>NOT(ISERROR(SEARCH(("""Pass"""),(I34))))</formula>
    </cfRule>
  </conditionalFormatting>
  <conditionalFormatting sqref="I34">
    <cfRule type="containsText" dxfId="533" priority="68" operator="containsText" text="&quot;N/A&quot;">
      <formula>NOT(ISERROR(SEARCH(("""N/A"""),(I34))))</formula>
    </cfRule>
  </conditionalFormatting>
  <conditionalFormatting sqref="I34">
    <cfRule type="containsText" dxfId="532" priority="69" operator="containsText" text="&quot;Fail&quot;">
      <formula>NOT(ISERROR(SEARCH(("""Fail"""),(I34))))</formula>
    </cfRule>
  </conditionalFormatting>
  <conditionalFormatting sqref="I34">
    <cfRule type="containsText" dxfId="531" priority="70" operator="containsText" text="&quot;Pass&quot;">
      <formula>NOT(ISERROR(SEARCH(("""Pass"""),(I34))))</formula>
    </cfRule>
  </conditionalFormatting>
  <conditionalFormatting sqref="I37">
    <cfRule type="containsText" dxfId="530" priority="71" operator="containsText" text="&quot;Pass&quot;">
      <formula>NOT(ISERROR(SEARCH(("""Pass"""),(I37))))</formula>
    </cfRule>
  </conditionalFormatting>
  <conditionalFormatting sqref="I37">
    <cfRule type="containsText" dxfId="529" priority="72" operator="containsText" text="&quot;N/A&quot;">
      <formula>NOT(ISERROR(SEARCH(("""N/A"""),(I37))))</formula>
    </cfRule>
  </conditionalFormatting>
  <conditionalFormatting sqref="I37">
    <cfRule type="containsText" dxfId="528" priority="73" operator="containsText" text="&quot;Fail&quot;">
      <formula>NOT(ISERROR(SEARCH(("""Fail"""),(I37))))</formula>
    </cfRule>
  </conditionalFormatting>
  <conditionalFormatting sqref="I37">
    <cfRule type="containsText" dxfId="527" priority="74" operator="containsText" text="&quot;Pass&quot;">
      <formula>NOT(ISERROR(SEARCH(("""Pass"""),(I37))))</formula>
    </cfRule>
  </conditionalFormatting>
  <conditionalFormatting sqref="I38">
    <cfRule type="containsText" dxfId="526" priority="75" operator="containsText" text="&quot;Pass&quot;">
      <formula>NOT(ISERROR(SEARCH(("""Pass"""),(I38))))</formula>
    </cfRule>
  </conditionalFormatting>
  <conditionalFormatting sqref="I38">
    <cfRule type="containsText" dxfId="525" priority="76" operator="containsText" text="&quot;N/A&quot;">
      <formula>NOT(ISERROR(SEARCH(("""N/A"""),(I38))))</formula>
    </cfRule>
  </conditionalFormatting>
  <conditionalFormatting sqref="I38">
    <cfRule type="containsText" dxfId="524" priority="77" operator="containsText" text="&quot;Fail&quot;">
      <formula>NOT(ISERROR(SEARCH(("""Fail"""),(I38))))</formula>
    </cfRule>
  </conditionalFormatting>
  <conditionalFormatting sqref="I38">
    <cfRule type="containsText" dxfId="523" priority="78" operator="containsText" text="&quot;Pass&quot;">
      <formula>NOT(ISERROR(SEARCH(("""Pass"""),(I38))))</formula>
    </cfRule>
  </conditionalFormatting>
  <conditionalFormatting sqref="I63">
    <cfRule type="containsText" dxfId="522" priority="79" operator="containsText" text="&quot;Pass&quot;">
      <formula>NOT(ISERROR(SEARCH(("""Pass"""),(I63))))</formula>
    </cfRule>
  </conditionalFormatting>
  <conditionalFormatting sqref="I63">
    <cfRule type="containsText" dxfId="521" priority="80" operator="containsText" text="&quot;N/A&quot;">
      <formula>NOT(ISERROR(SEARCH(("""N/A"""),(I63))))</formula>
    </cfRule>
  </conditionalFormatting>
  <conditionalFormatting sqref="I63">
    <cfRule type="containsText" dxfId="520" priority="81" operator="containsText" text="&quot;Fail&quot;">
      <formula>NOT(ISERROR(SEARCH(("""Fail"""),(I63))))</formula>
    </cfRule>
  </conditionalFormatting>
  <conditionalFormatting sqref="I63">
    <cfRule type="containsText" dxfId="519" priority="82" operator="containsText" text="&quot;Pass&quot;">
      <formula>NOT(ISERROR(SEARCH(("""Pass"""),(I63))))</formula>
    </cfRule>
  </conditionalFormatting>
  <conditionalFormatting sqref="I52">
    <cfRule type="containsText" dxfId="518" priority="83" operator="containsText" text="&quot;Pass&quot;">
      <formula>NOT(ISERROR(SEARCH(("""Pass"""),(I52))))</formula>
    </cfRule>
  </conditionalFormatting>
  <conditionalFormatting sqref="I52">
    <cfRule type="containsText" dxfId="517" priority="84" operator="containsText" text="&quot;N/A&quot;">
      <formula>NOT(ISERROR(SEARCH(("""N/A"""),(I52))))</formula>
    </cfRule>
  </conditionalFormatting>
  <conditionalFormatting sqref="I52">
    <cfRule type="containsText" dxfId="516" priority="85" operator="containsText" text="&quot;Fail&quot;">
      <formula>NOT(ISERROR(SEARCH(("""Fail"""),(I52))))</formula>
    </cfRule>
  </conditionalFormatting>
  <conditionalFormatting sqref="I52">
    <cfRule type="containsText" dxfId="515" priority="86" operator="containsText" text="&quot;Pass&quot;">
      <formula>NOT(ISERROR(SEARCH(("""Pass"""),(I52))))</formula>
    </cfRule>
  </conditionalFormatting>
  <conditionalFormatting sqref="I56">
    <cfRule type="containsText" dxfId="514" priority="87" operator="containsText" text="&quot;Pass&quot;">
      <formula>NOT(ISERROR(SEARCH(("""Pass"""),(I56))))</formula>
    </cfRule>
  </conditionalFormatting>
  <conditionalFormatting sqref="I56">
    <cfRule type="containsText" dxfId="513" priority="88" operator="containsText" text="&quot;N/A&quot;">
      <formula>NOT(ISERROR(SEARCH(("""N/A"""),(I56))))</formula>
    </cfRule>
  </conditionalFormatting>
  <conditionalFormatting sqref="I56">
    <cfRule type="containsText" dxfId="512" priority="89" operator="containsText" text="&quot;Fail&quot;">
      <formula>NOT(ISERROR(SEARCH(("""Fail"""),(I56))))</formula>
    </cfRule>
  </conditionalFormatting>
  <conditionalFormatting sqref="I56">
    <cfRule type="containsText" dxfId="511" priority="90" operator="containsText" text="&quot;Pass&quot;">
      <formula>NOT(ISERROR(SEARCH(("""Pass"""),(I56))))</formula>
    </cfRule>
  </conditionalFormatting>
  <conditionalFormatting sqref="I53">
    <cfRule type="containsText" dxfId="510" priority="91" operator="containsText" text="&quot;Pass&quot;">
      <formula>NOT(ISERROR(SEARCH(("""Pass"""),(I53))))</formula>
    </cfRule>
  </conditionalFormatting>
  <conditionalFormatting sqref="I53">
    <cfRule type="containsText" dxfId="509" priority="92" operator="containsText" text="&quot;N/A&quot;">
      <formula>NOT(ISERROR(SEARCH(("""N/A"""),(I53))))</formula>
    </cfRule>
  </conditionalFormatting>
  <conditionalFormatting sqref="I53">
    <cfRule type="containsText" dxfId="508" priority="93" operator="containsText" text="&quot;Fail&quot;">
      <formula>NOT(ISERROR(SEARCH(("""Fail"""),(I53))))</formula>
    </cfRule>
  </conditionalFormatting>
  <conditionalFormatting sqref="I53">
    <cfRule type="containsText" dxfId="507" priority="94" operator="containsText" text="&quot;Pass&quot;">
      <formula>NOT(ISERROR(SEARCH(("""Pass"""),(I53))))</formula>
    </cfRule>
  </conditionalFormatting>
  <conditionalFormatting sqref="I51">
    <cfRule type="containsText" dxfId="506" priority="95" operator="containsText" text="&quot;Pass&quot;">
      <formula>NOT(ISERROR(SEARCH(("""Pass"""),(I51))))</formula>
    </cfRule>
  </conditionalFormatting>
  <conditionalFormatting sqref="I51">
    <cfRule type="containsText" dxfId="505" priority="96" operator="containsText" text="&quot;N/A&quot;">
      <formula>NOT(ISERROR(SEARCH(("""N/A"""),(I51))))</formula>
    </cfRule>
  </conditionalFormatting>
  <conditionalFormatting sqref="I51">
    <cfRule type="containsText" dxfId="504" priority="97" operator="containsText" text="&quot;Fail&quot;">
      <formula>NOT(ISERROR(SEARCH(("""Fail"""),(I51))))</formula>
    </cfRule>
  </conditionalFormatting>
  <conditionalFormatting sqref="I51">
    <cfRule type="containsText" dxfId="503" priority="98" operator="containsText" text="&quot;Pass&quot;">
      <formula>NOT(ISERROR(SEARCH(("""Pass"""),(I51))))</formula>
    </cfRule>
  </conditionalFormatting>
  <conditionalFormatting sqref="I55">
    <cfRule type="containsText" dxfId="502" priority="99" operator="containsText" text="&quot;Pass&quot;">
      <formula>NOT(ISERROR(SEARCH(("""Pass"""),(I55))))</formula>
    </cfRule>
  </conditionalFormatting>
  <conditionalFormatting sqref="I55">
    <cfRule type="containsText" dxfId="501" priority="100" operator="containsText" text="&quot;N/A&quot;">
      <formula>NOT(ISERROR(SEARCH(("""N/A"""),(I55))))</formula>
    </cfRule>
  </conditionalFormatting>
  <conditionalFormatting sqref="I55">
    <cfRule type="containsText" dxfId="500" priority="101" operator="containsText" text="&quot;Fail&quot;">
      <formula>NOT(ISERROR(SEARCH(("""Fail"""),(I55))))</formula>
    </cfRule>
  </conditionalFormatting>
  <conditionalFormatting sqref="I55">
    <cfRule type="containsText" dxfId="499" priority="102" operator="containsText" text="&quot;Pass&quot;">
      <formula>NOT(ISERROR(SEARCH(("""Pass"""),(I55))))</formula>
    </cfRule>
  </conditionalFormatting>
  <conditionalFormatting sqref="I54">
    <cfRule type="containsText" dxfId="498" priority="103" operator="containsText" text="&quot;Pass&quot;">
      <formula>NOT(ISERROR(SEARCH(("""Pass"""),(I54))))</formula>
    </cfRule>
  </conditionalFormatting>
  <conditionalFormatting sqref="I54">
    <cfRule type="containsText" dxfId="497" priority="104" operator="containsText" text="&quot;N/A&quot;">
      <formula>NOT(ISERROR(SEARCH(("""N/A"""),(I54))))</formula>
    </cfRule>
  </conditionalFormatting>
  <conditionalFormatting sqref="I54">
    <cfRule type="containsText" dxfId="496" priority="105" operator="containsText" text="&quot;Fail&quot;">
      <formula>NOT(ISERROR(SEARCH(("""Fail"""),(I54))))</formula>
    </cfRule>
  </conditionalFormatting>
  <conditionalFormatting sqref="I54">
    <cfRule type="containsText" dxfId="495" priority="106" operator="containsText" text="&quot;Pass&quot;">
      <formula>NOT(ISERROR(SEARCH(("""Pass"""),(I54))))</formula>
    </cfRule>
  </conditionalFormatting>
  <conditionalFormatting sqref="I57">
    <cfRule type="containsText" dxfId="494" priority="107" operator="containsText" text="&quot;Pass&quot;">
      <formula>NOT(ISERROR(SEARCH(("""Pass"""),(I57))))</formula>
    </cfRule>
  </conditionalFormatting>
  <conditionalFormatting sqref="I57">
    <cfRule type="containsText" dxfId="493" priority="108" operator="containsText" text="&quot;N/A&quot;">
      <formula>NOT(ISERROR(SEARCH(("""N/A"""),(I57))))</formula>
    </cfRule>
  </conditionalFormatting>
  <conditionalFormatting sqref="I57">
    <cfRule type="containsText" dxfId="492" priority="109" operator="containsText" text="&quot;Fail&quot;">
      <formula>NOT(ISERROR(SEARCH(("""Fail"""),(I57))))</formula>
    </cfRule>
  </conditionalFormatting>
  <conditionalFormatting sqref="I57">
    <cfRule type="containsText" dxfId="491" priority="110" operator="containsText" text="&quot;Pass&quot;">
      <formula>NOT(ISERROR(SEARCH(("""Pass"""),(I57))))</formula>
    </cfRule>
  </conditionalFormatting>
  <conditionalFormatting sqref="I67">
    <cfRule type="containsText" dxfId="490" priority="111" operator="containsText" text="&quot;Pass&quot;">
      <formula>NOT(ISERROR(SEARCH(("""Pass"""),(I67))))</formula>
    </cfRule>
  </conditionalFormatting>
  <conditionalFormatting sqref="I67">
    <cfRule type="containsText" dxfId="489" priority="112" operator="containsText" text="&quot;N/A&quot;">
      <formula>NOT(ISERROR(SEARCH(("""N/A"""),(I67))))</formula>
    </cfRule>
  </conditionalFormatting>
  <conditionalFormatting sqref="I67">
    <cfRule type="containsText" dxfId="488" priority="113" operator="containsText" text="&quot;Fail&quot;">
      <formula>NOT(ISERROR(SEARCH(("""Fail"""),(I67))))</formula>
    </cfRule>
  </conditionalFormatting>
  <conditionalFormatting sqref="I67">
    <cfRule type="containsText" dxfId="487" priority="114" operator="containsText" text="&quot;Pass&quot;">
      <formula>NOT(ISERROR(SEARCH(("""Pass"""),(I67))))</formula>
    </cfRule>
  </conditionalFormatting>
  <conditionalFormatting sqref="I66">
    <cfRule type="containsText" dxfId="486" priority="115" operator="containsText" text="&quot;Pass&quot;">
      <formula>NOT(ISERROR(SEARCH(("""Pass"""),(I66))))</formula>
    </cfRule>
  </conditionalFormatting>
  <conditionalFormatting sqref="I66">
    <cfRule type="containsText" dxfId="485" priority="116" operator="containsText" text="&quot;N/A&quot;">
      <formula>NOT(ISERROR(SEARCH(("""N/A"""),(I66))))</formula>
    </cfRule>
  </conditionalFormatting>
  <conditionalFormatting sqref="I66">
    <cfRule type="containsText" dxfId="484" priority="117" operator="containsText" text="&quot;Fail&quot;">
      <formula>NOT(ISERROR(SEARCH(("""Fail"""),(I66))))</formula>
    </cfRule>
  </conditionalFormatting>
  <conditionalFormatting sqref="I66">
    <cfRule type="containsText" dxfId="483" priority="118" operator="containsText" text="&quot;Pass&quot;">
      <formula>NOT(ISERROR(SEARCH(("""Pass"""),(I66))))</formula>
    </cfRule>
  </conditionalFormatting>
  <conditionalFormatting sqref="I65">
    <cfRule type="containsText" dxfId="482" priority="119" operator="containsText" text="&quot;Pass&quot;">
      <formula>NOT(ISERROR(SEARCH(("""Pass"""),(I65))))</formula>
    </cfRule>
  </conditionalFormatting>
  <conditionalFormatting sqref="I65">
    <cfRule type="containsText" dxfId="481" priority="120" operator="containsText" text="&quot;N/A&quot;">
      <formula>NOT(ISERROR(SEARCH(("""N/A"""),(I65))))</formula>
    </cfRule>
  </conditionalFormatting>
  <conditionalFormatting sqref="I65">
    <cfRule type="containsText" dxfId="480" priority="121" operator="containsText" text="&quot;Fail&quot;">
      <formula>NOT(ISERROR(SEARCH(("""Fail"""),(I65))))</formula>
    </cfRule>
  </conditionalFormatting>
  <conditionalFormatting sqref="I65">
    <cfRule type="containsText" dxfId="479" priority="122" operator="containsText" text="&quot;Pass&quot;">
      <formula>NOT(ISERROR(SEARCH(("""Pass"""),(I65))))</formula>
    </cfRule>
  </conditionalFormatting>
  <conditionalFormatting sqref="I64">
    <cfRule type="containsText" dxfId="478" priority="123" operator="containsText" text="&quot;Pass&quot;">
      <formula>NOT(ISERROR(SEARCH(("""Pass"""),(I64))))</formula>
    </cfRule>
  </conditionalFormatting>
  <conditionalFormatting sqref="I64">
    <cfRule type="containsText" dxfId="477" priority="124" operator="containsText" text="&quot;N/A&quot;">
      <formula>NOT(ISERROR(SEARCH(("""N/A"""),(I64))))</formula>
    </cfRule>
  </conditionalFormatting>
  <conditionalFormatting sqref="I64">
    <cfRule type="containsText" dxfId="476" priority="125" operator="containsText" text="&quot;Fail&quot;">
      <formula>NOT(ISERROR(SEARCH(("""Fail"""),(I64))))</formula>
    </cfRule>
  </conditionalFormatting>
  <conditionalFormatting sqref="I64">
    <cfRule type="containsText" dxfId="475" priority="126" operator="containsText" text="&quot;Pass&quot;">
      <formula>NOT(ISERROR(SEARCH(("""Pass"""),(I64))))</formula>
    </cfRule>
  </conditionalFormatting>
  <conditionalFormatting sqref="I81">
    <cfRule type="containsText" dxfId="474" priority="127" operator="containsText" text="&quot;Pass&quot;">
      <formula>NOT(ISERROR(SEARCH(("""Pass"""),(I81))))</formula>
    </cfRule>
  </conditionalFormatting>
  <conditionalFormatting sqref="I81">
    <cfRule type="containsText" dxfId="473" priority="128" operator="containsText" text="&quot;N/A&quot;">
      <formula>NOT(ISERROR(SEARCH(("""N/A"""),(I81))))</formula>
    </cfRule>
  </conditionalFormatting>
  <conditionalFormatting sqref="I81">
    <cfRule type="containsText" dxfId="472" priority="129" operator="containsText" text="&quot;Fail&quot;">
      <formula>NOT(ISERROR(SEARCH(("""Fail"""),(I81))))</formula>
    </cfRule>
  </conditionalFormatting>
  <conditionalFormatting sqref="I81">
    <cfRule type="containsText" dxfId="471" priority="130" operator="containsText" text="&quot;Pass&quot;">
      <formula>NOT(ISERROR(SEARCH(("""Pass"""),(I81))))</formula>
    </cfRule>
  </conditionalFormatting>
  <conditionalFormatting sqref="I30">
    <cfRule type="containsText" dxfId="470" priority="131" operator="containsText" text="&quot;Pass&quot;">
      <formula>NOT(ISERROR(SEARCH(("""Pass"""),(I30))))</formula>
    </cfRule>
  </conditionalFormatting>
  <conditionalFormatting sqref="I30">
    <cfRule type="containsText" dxfId="469" priority="132" operator="containsText" text="&quot;N/A&quot;">
      <formula>NOT(ISERROR(SEARCH(("""N/A"""),(I30))))</formula>
    </cfRule>
  </conditionalFormatting>
  <conditionalFormatting sqref="I30">
    <cfRule type="containsText" dxfId="468" priority="133" operator="containsText" text="&quot;Fail&quot;">
      <formula>NOT(ISERROR(SEARCH(("""Fail"""),(I30))))</formula>
    </cfRule>
  </conditionalFormatting>
  <conditionalFormatting sqref="I30">
    <cfRule type="containsText" dxfId="467" priority="134" operator="containsText" text="&quot;Pass&quot;">
      <formula>NOT(ISERROR(SEARCH(("""Pass"""),(I30))))</formula>
    </cfRule>
  </conditionalFormatting>
  <conditionalFormatting sqref="I40">
    <cfRule type="containsText" dxfId="466" priority="135" operator="containsText" text="&quot;Pass&quot;">
      <formula>NOT(ISERROR(SEARCH(("""Pass"""),(I40))))</formula>
    </cfRule>
  </conditionalFormatting>
  <conditionalFormatting sqref="I40">
    <cfRule type="containsText" dxfId="465" priority="136" operator="containsText" text="&quot;N/A&quot;">
      <formula>NOT(ISERROR(SEARCH(("""N/A"""),(I40))))</formula>
    </cfRule>
  </conditionalFormatting>
  <conditionalFormatting sqref="I40">
    <cfRule type="containsText" dxfId="464" priority="137" operator="containsText" text="&quot;Fail&quot;">
      <formula>NOT(ISERROR(SEARCH(("""Fail"""),(I40))))</formula>
    </cfRule>
  </conditionalFormatting>
  <conditionalFormatting sqref="I40">
    <cfRule type="containsText" dxfId="463" priority="138" operator="containsText" text="&quot;Pass&quot;">
      <formula>NOT(ISERROR(SEARCH(("""Pass"""),(I40))))</formula>
    </cfRule>
  </conditionalFormatting>
  <conditionalFormatting sqref="I39">
    <cfRule type="containsText" dxfId="462" priority="139" operator="containsText" text="&quot;Pass&quot;">
      <formula>NOT(ISERROR(SEARCH(("""Pass"""),(I39))))</formula>
    </cfRule>
  </conditionalFormatting>
  <conditionalFormatting sqref="I39">
    <cfRule type="containsText" dxfId="461" priority="140" operator="containsText" text="&quot;N/A&quot;">
      <formula>NOT(ISERROR(SEARCH(("""N/A"""),(I39))))</formula>
    </cfRule>
  </conditionalFormatting>
  <conditionalFormatting sqref="I39">
    <cfRule type="containsText" dxfId="460" priority="141" operator="containsText" text="&quot;Fail&quot;">
      <formula>NOT(ISERROR(SEARCH(("""Fail"""),(I39))))</formula>
    </cfRule>
  </conditionalFormatting>
  <conditionalFormatting sqref="I39">
    <cfRule type="containsText" dxfId="459" priority="142" operator="containsText" text="&quot;Pass&quot;">
      <formula>NOT(ISERROR(SEARCH(("""Pass"""),(I39))))</formula>
    </cfRule>
  </conditionalFormatting>
  <conditionalFormatting sqref="I44">
    <cfRule type="containsText" dxfId="458" priority="143" operator="containsText" text="&quot;Pass&quot;">
      <formula>NOT(ISERROR(SEARCH(("""Pass"""),(I44))))</formula>
    </cfRule>
  </conditionalFormatting>
  <conditionalFormatting sqref="I44">
    <cfRule type="containsText" dxfId="457" priority="144" operator="containsText" text="&quot;N/A&quot;">
      <formula>NOT(ISERROR(SEARCH(("""N/A"""),(I44))))</formula>
    </cfRule>
  </conditionalFormatting>
  <conditionalFormatting sqref="I44">
    <cfRule type="containsText" dxfId="456" priority="145" operator="containsText" text="&quot;Fail&quot;">
      <formula>NOT(ISERROR(SEARCH(("""Fail"""),(I44))))</formula>
    </cfRule>
  </conditionalFormatting>
  <conditionalFormatting sqref="I44">
    <cfRule type="containsText" dxfId="455" priority="146" operator="containsText" text="&quot;Pass&quot;">
      <formula>NOT(ISERROR(SEARCH(("""Pass"""),(I44))))</formula>
    </cfRule>
  </conditionalFormatting>
  <conditionalFormatting sqref="I43">
    <cfRule type="containsText" dxfId="454" priority="147" operator="containsText" text="&quot;Pass&quot;">
      <formula>NOT(ISERROR(SEARCH(("""Pass"""),(I43))))</formula>
    </cfRule>
  </conditionalFormatting>
  <conditionalFormatting sqref="I43">
    <cfRule type="containsText" dxfId="453" priority="148" operator="containsText" text="&quot;N/A&quot;">
      <formula>NOT(ISERROR(SEARCH(("""N/A"""),(I43))))</formula>
    </cfRule>
  </conditionalFormatting>
  <conditionalFormatting sqref="I43">
    <cfRule type="containsText" dxfId="452" priority="149" operator="containsText" text="&quot;Fail&quot;">
      <formula>NOT(ISERROR(SEARCH(("""Fail"""),(I43))))</formula>
    </cfRule>
  </conditionalFormatting>
  <conditionalFormatting sqref="I43">
    <cfRule type="containsText" dxfId="451" priority="150" operator="containsText" text="&quot;Pass&quot;">
      <formula>NOT(ISERROR(SEARCH(("""Pass"""),(I43))))</formula>
    </cfRule>
  </conditionalFormatting>
  <conditionalFormatting sqref="I41">
    <cfRule type="containsText" dxfId="450" priority="151" operator="containsText" text="&quot;Pass&quot;">
      <formula>NOT(ISERROR(SEARCH(("""Pass"""),(I41))))</formula>
    </cfRule>
  </conditionalFormatting>
  <conditionalFormatting sqref="I41">
    <cfRule type="containsText" dxfId="449" priority="152" operator="containsText" text="&quot;N/A&quot;">
      <formula>NOT(ISERROR(SEARCH(("""N/A"""),(I41))))</formula>
    </cfRule>
  </conditionalFormatting>
  <conditionalFormatting sqref="I41">
    <cfRule type="containsText" dxfId="448" priority="153" operator="containsText" text="&quot;Fail&quot;">
      <formula>NOT(ISERROR(SEARCH(("""Fail"""),(I41))))</formula>
    </cfRule>
  </conditionalFormatting>
  <conditionalFormatting sqref="I41">
    <cfRule type="containsText" dxfId="447" priority="154" operator="containsText" text="&quot;Pass&quot;">
      <formula>NOT(ISERROR(SEARCH(("""Pass"""),(I41))))</formula>
    </cfRule>
  </conditionalFormatting>
  <conditionalFormatting sqref="I42">
    <cfRule type="containsText" dxfId="446" priority="155" operator="containsText" text="&quot;Pass&quot;">
      <formula>NOT(ISERROR(SEARCH(("""Pass"""),(I42))))</formula>
    </cfRule>
  </conditionalFormatting>
  <conditionalFormatting sqref="I42">
    <cfRule type="containsText" dxfId="445" priority="156" operator="containsText" text="&quot;N/A&quot;">
      <formula>NOT(ISERROR(SEARCH(("""N/A"""),(I42))))</formula>
    </cfRule>
  </conditionalFormatting>
  <conditionalFormatting sqref="I42">
    <cfRule type="containsText" dxfId="444" priority="157" operator="containsText" text="&quot;Fail&quot;">
      <formula>NOT(ISERROR(SEARCH(("""Fail"""),(I42))))</formula>
    </cfRule>
  </conditionalFormatting>
  <conditionalFormatting sqref="I42">
    <cfRule type="containsText" dxfId="443" priority="158" operator="containsText" text="&quot;Pass&quot;">
      <formula>NOT(ISERROR(SEARCH(("""Pass"""),(I42))))</formula>
    </cfRule>
  </conditionalFormatting>
  <conditionalFormatting sqref="I46">
    <cfRule type="containsText" dxfId="442" priority="159" operator="containsText" text="&quot;Pass&quot;">
      <formula>NOT(ISERROR(SEARCH(("""Pass"""),(I46))))</formula>
    </cfRule>
  </conditionalFormatting>
  <conditionalFormatting sqref="I46">
    <cfRule type="containsText" dxfId="441" priority="160" operator="containsText" text="&quot;N/A&quot;">
      <formula>NOT(ISERROR(SEARCH(("""N/A"""),(I46))))</formula>
    </cfRule>
  </conditionalFormatting>
  <conditionalFormatting sqref="I46">
    <cfRule type="containsText" dxfId="440" priority="161" operator="containsText" text="&quot;Fail&quot;">
      <formula>NOT(ISERROR(SEARCH(("""Fail"""),(I46))))</formula>
    </cfRule>
  </conditionalFormatting>
  <conditionalFormatting sqref="I46">
    <cfRule type="containsText" dxfId="439" priority="162" operator="containsText" text="&quot;Pass&quot;">
      <formula>NOT(ISERROR(SEARCH(("""Pass"""),(I46))))</formula>
    </cfRule>
  </conditionalFormatting>
  <conditionalFormatting sqref="I45">
    <cfRule type="containsText" dxfId="438" priority="163" operator="containsText" text="&quot;Pass&quot;">
      <formula>NOT(ISERROR(SEARCH(("""Pass"""),(I45))))</formula>
    </cfRule>
  </conditionalFormatting>
  <conditionalFormatting sqref="I45">
    <cfRule type="containsText" dxfId="437" priority="164" operator="containsText" text="&quot;N/A&quot;">
      <formula>NOT(ISERROR(SEARCH(("""N/A"""),(I45))))</formula>
    </cfRule>
  </conditionalFormatting>
  <conditionalFormatting sqref="I45">
    <cfRule type="containsText" dxfId="436" priority="165" operator="containsText" text="&quot;Fail&quot;">
      <formula>NOT(ISERROR(SEARCH(("""Fail"""),(I45))))</formula>
    </cfRule>
  </conditionalFormatting>
  <conditionalFormatting sqref="I45">
    <cfRule type="containsText" dxfId="435" priority="166" operator="containsText" text="&quot;Pass&quot;">
      <formula>NOT(ISERROR(SEARCH(("""Pass"""),(I45))))</formula>
    </cfRule>
  </conditionalFormatting>
  <conditionalFormatting sqref="I50">
    <cfRule type="containsText" dxfId="434" priority="167" operator="containsText" text="&quot;Pass&quot;">
      <formula>NOT(ISERROR(SEARCH(("""Pass"""),(I50))))</formula>
    </cfRule>
  </conditionalFormatting>
  <conditionalFormatting sqref="I50">
    <cfRule type="containsText" dxfId="433" priority="168" operator="containsText" text="&quot;N/A&quot;">
      <formula>NOT(ISERROR(SEARCH(("""N/A"""),(I50))))</formula>
    </cfRule>
  </conditionalFormatting>
  <conditionalFormatting sqref="I50">
    <cfRule type="containsText" dxfId="432" priority="169" operator="containsText" text="&quot;Fail&quot;">
      <formula>NOT(ISERROR(SEARCH(("""Fail"""),(I50))))</formula>
    </cfRule>
  </conditionalFormatting>
  <conditionalFormatting sqref="I50">
    <cfRule type="containsText" dxfId="431" priority="170" operator="containsText" text="&quot;Pass&quot;">
      <formula>NOT(ISERROR(SEARCH(("""Pass"""),(I50))))</formula>
    </cfRule>
  </conditionalFormatting>
  <conditionalFormatting sqref="I49">
    <cfRule type="containsText" dxfId="430" priority="171" operator="containsText" text="&quot;Pass&quot;">
      <formula>NOT(ISERROR(SEARCH(("""Pass"""),(I49))))</formula>
    </cfRule>
  </conditionalFormatting>
  <conditionalFormatting sqref="I49">
    <cfRule type="containsText" dxfId="429" priority="172" operator="containsText" text="&quot;N/A&quot;">
      <formula>NOT(ISERROR(SEARCH(("""N/A"""),(I49))))</formula>
    </cfRule>
  </conditionalFormatting>
  <conditionalFormatting sqref="I49">
    <cfRule type="containsText" dxfId="428" priority="173" operator="containsText" text="&quot;Fail&quot;">
      <formula>NOT(ISERROR(SEARCH(("""Fail"""),(I49))))</formula>
    </cfRule>
  </conditionalFormatting>
  <conditionalFormatting sqref="I49">
    <cfRule type="containsText" dxfId="427" priority="174" operator="containsText" text="&quot;Pass&quot;">
      <formula>NOT(ISERROR(SEARCH(("""Pass"""),(I49))))</formula>
    </cfRule>
  </conditionalFormatting>
  <conditionalFormatting sqref="I47">
    <cfRule type="containsText" dxfId="426" priority="175" operator="containsText" text="&quot;Pass&quot;">
      <formula>NOT(ISERROR(SEARCH(("""Pass"""),(I47))))</formula>
    </cfRule>
  </conditionalFormatting>
  <conditionalFormatting sqref="I47">
    <cfRule type="containsText" dxfId="425" priority="176" operator="containsText" text="&quot;N/A&quot;">
      <formula>NOT(ISERROR(SEARCH(("""N/A"""),(I47))))</formula>
    </cfRule>
  </conditionalFormatting>
  <conditionalFormatting sqref="I47">
    <cfRule type="containsText" dxfId="424" priority="177" operator="containsText" text="&quot;Fail&quot;">
      <formula>NOT(ISERROR(SEARCH(("""Fail"""),(I47))))</formula>
    </cfRule>
  </conditionalFormatting>
  <conditionalFormatting sqref="I47">
    <cfRule type="containsText" dxfId="423" priority="178" operator="containsText" text="&quot;Pass&quot;">
      <formula>NOT(ISERROR(SEARCH(("""Pass"""),(I47))))</formula>
    </cfRule>
  </conditionalFormatting>
  <conditionalFormatting sqref="I48">
    <cfRule type="containsText" dxfId="422" priority="179" operator="containsText" text="&quot;Pass&quot;">
      <formula>NOT(ISERROR(SEARCH(("""Pass"""),(I48))))</formula>
    </cfRule>
  </conditionalFormatting>
  <conditionalFormatting sqref="I48">
    <cfRule type="containsText" dxfId="421" priority="180" operator="containsText" text="&quot;N/A&quot;">
      <formula>NOT(ISERROR(SEARCH(("""N/A"""),(I48))))</formula>
    </cfRule>
  </conditionalFormatting>
  <conditionalFormatting sqref="I48">
    <cfRule type="containsText" dxfId="420" priority="181" operator="containsText" text="&quot;Fail&quot;">
      <formula>NOT(ISERROR(SEARCH(("""Fail"""),(I48))))</formula>
    </cfRule>
  </conditionalFormatting>
  <conditionalFormatting sqref="I48">
    <cfRule type="containsText" dxfId="419" priority="182" operator="containsText" text="&quot;Pass&quot;">
      <formula>NOT(ISERROR(SEARCH(("""Pass"""),(I48))))</formula>
    </cfRule>
  </conditionalFormatting>
  <conditionalFormatting sqref="I59">
    <cfRule type="containsText" dxfId="418" priority="183" operator="containsText" text="&quot;Pass&quot;">
      <formula>NOT(ISERROR(SEARCH(("""Pass"""),(I59))))</formula>
    </cfRule>
  </conditionalFormatting>
  <conditionalFormatting sqref="I59">
    <cfRule type="containsText" dxfId="417" priority="184" operator="containsText" text="&quot;N/A&quot;">
      <formula>NOT(ISERROR(SEARCH(("""N/A"""),(I59))))</formula>
    </cfRule>
  </conditionalFormatting>
  <conditionalFormatting sqref="I59">
    <cfRule type="containsText" dxfId="416" priority="185" operator="containsText" text="&quot;Fail&quot;">
      <formula>NOT(ISERROR(SEARCH(("""Fail"""),(I59))))</formula>
    </cfRule>
  </conditionalFormatting>
  <conditionalFormatting sqref="I59">
    <cfRule type="containsText" dxfId="415" priority="186" operator="containsText" text="&quot;Pass&quot;">
      <formula>NOT(ISERROR(SEARCH(("""Pass"""),(I59))))</formula>
    </cfRule>
  </conditionalFormatting>
  <conditionalFormatting sqref="I60">
    <cfRule type="containsText" dxfId="414" priority="187" operator="containsText" text="&quot;Pass&quot;">
      <formula>NOT(ISERROR(SEARCH(("""Pass"""),(I60))))</formula>
    </cfRule>
  </conditionalFormatting>
  <conditionalFormatting sqref="I60">
    <cfRule type="containsText" dxfId="413" priority="188" operator="containsText" text="&quot;N/A&quot;">
      <formula>NOT(ISERROR(SEARCH(("""N/A"""),(I60))))</formula>
    </cfRule>
  </conditionalFormatting>
  <conditionalFormatting sqref="I60">
    <cfRule type="containsText" dxfId="412" priority="189" operator="containsText" text="&quot;Fail&quot;">
      <formula>NOT(ISERROR(SEARCH(("""Fail"""),(I60))))</formula>
    </cfRule>
  </conditionalFormatting>
  <conditionalFormatting sqref="I60">
    <cfRule type="containsText" dxfId="411" priority="190" operator="containsText" text="&quot;Pass&quot;">
      <formula>NOT(ISERROR(SEARCH(("""Pass"""),(I60))))</formula>
    </cfRule>
  </conditionalFormatting>
  <conditionalFormatting sqref="I61:I62">
    <cfRule type="containsText" dxfId="410" priority="191" operator="containsText" text="&quot;Pass&quot;">
      <formula>NOT(ISERROR(SEARCH(("""Pass"""),(I61))))</formula>
    </cfRule>
  </conditionalFormatting>
  <conditionalFormatting sqref="I61:I62">
    <cfRule type="containsText" dxfId="409" priority="192" operator="containsText" text="&quot;N/A&quot;">
      <formula>NOT(ISERROR(SEARCH(("""N/A"""),(I61))))</formula>
    </cfRule>
  </conditionalFormatting>
  <conditionalFormatting sqref="I61:I62">
    <cfRule type="containsText" dxfId="408" priority="193" operator="containsText" text="&quot;Fail&quot;">
      <formula>NOT(ISERROR(SEARCH(("""Fail"""),(I61))))</formula>
    </cfRule>
  </conditionalFormatting>
  <conditionalFormatting sqref="I61:I62">
    <cfRule type="containsText" dxfId="407" priority="194" operator="containsText" text="&quot;Pass&quot;">
      <formula>NOT(ISERROR(SEARCH(("""Pass"""),(I61))))</formula>
    </cfRule>
  </conditionalFormatting>
  <conditionalFormatting sqref="I58">
    <cfRule type="containsText" dxfId="406" priority="195" operator="containsText" text="&quot;Pass&quot;">
      <formula>NOT(ISERROR(SEARCH(("""Pass"""),(I58))))</formula>
    </cfRule>
  </conditionalFormatting>
  <conditionalFormatting sqref="I58">
    <cfRule type="containsText" dxfId="405" priority="196" operator="containsText" text="&quot;N/A&quot;">
      <formula>NOT(ISERROR(SEARCH(("""N/A"""),(I58))))</formula>
    </cfRule>
  </conditionalFormatting>
  <conditionalFormatting sqref="I58">
    <cfRule type="containsText" dxfId="404" priority="197" operator="containsText" text="&quot;Fail&quot;">
      <formula>NOT(ISERROR(SEARCH(("""Fail"""),(I58))))</formula>
    </cfRule>
  </conditionalFormatting>
  <conditionalFormatting sqref="I58">
    <cfRule type="containsText" dxfId="403" priority="198" operator="containsText" text="&quot;Pass&quot;">
      <formula>NOT(ISERROR(SEARCH(("""Pass"""),(I58))))</formula>
    </cfRule>
  </conditionalFormatting>
  <conditionalFormatting sqref="I70">
    <cfRule type="containsText" dxfId="402" priority="199" operator="containsText" text="&quot;Pass&quot;">
      <formula>NOT(ISERROR(SEARCH(("""Pass"""),(I70))))</formula>
    </cfRule>
  </conditionalFormatting>
  <conditionalFormatting sqref="I70">
    <cfRule type="containsText" dxfId="401" priority="200" operator="containsText" text="&quot;N/A&quot;">
      <formula>NOT(ISERROR(SEARCH(("""N/A"""),(I70))))</formula>
    </cfRule>
  </conditionalFormatting>
  <conditionalFormatting sqref="I70">
    <cfRule type="containsText" dxfId="400" priority="201" operator="containsText" text="&quot;Fail&quot;">
      <formula>NOT(ISERROR(SEARCH(("""Fail"""),(I70))))</formula>
    </cfRule>
  </conditionalFormatting>
  <conditionalFormatting sqref="I70">
    <cfRule type="containsText" dxfId="399" priority="202" operator="containsText" text="&quot;Pass&quot;">
      <formula>NOT(ISERROR(SEARCH(("""Pass"""),(I70))))</formula>
    </cfRule>
  </conditionalFormatting>
  <conditionalFormatting sqref="I73">
    <cfRule type="containsText" dxfId="398" priority="203" operator="containsText" text="&quot;Pass&quot;">
      <formula>NOT(ISERROR(SEARCH(("""Pass"""),(I73))))</formula>
    </cfRule>
  </conditionalFormatting>
  <conditionalFormatting sqref="I73">
    <cfRule type="containsText" dxfId="397" priority="204" operator="containsText" text="&quot;N/A&quot;">
      <formula>NOT(ISERROR(SEARCH(("""N/A"""),(I73))))</formula>
    </cfRule>
  </conditionalFormatting>
  <conditionalFormatting sqref="I73">
    <cfRule type="containsText" dxfId="396" priority="205" operator="containsText" text="&quot;Fail&quot;">
      <formula>NOT(ISERROR(SEARCH(("""Fail"""),(I73))))</formula>
    </cfRule>
  </conditionalFormatting>
  <conditionalFormatting sqref="I73">
    <cfRule type="containsText" dxfId="395" priority="206" operator="containsText" text="&quot;Pass&quot;">
      <formula>NOT(ISERROR(SEARCH(("""Pass"""),(I73))))</formula>
    </cfRule>
  </conditionalFormatting>
  <conditionalFormatting sqref="I72">
    <cfRule type="containsText" dxfId="394" priority="207" operator="containsText" text="&quot;Pass&quot;">
      <formula>NOT(ISERROR(SEARCH(("""Pass"""),(I72))))</formula>
    </cfRule>
  </conditionalFormatting>
  <conditionalFormatting sqref="I72">
    <cfRule type="containsText" dxfId="393" priority="208" operator="containsText" text="&quot;N/A&quot;">
      <formula>NOT(ISERROR(SEARCH(("""N/A"""),(I72))))</formula>
    </cfRule>
  </conditionalFormatting>
  <conditionalFormatting sqref="I72">
    <cfRule type="containsText" dxfId="392" priority="209" operator="containsText" text="&quot;Fail&quot;">
      <formula>NOT(ISERROR(SEARCH(("""Fail"""),(I72))))</formula>
    </cfRule>
  </conditionalFormatting>
  <conditionalFormatting sqref="I72">
    <cfRule type="containsText" dxfId="391" priority="210" operator="containsText" text="&quot;Pass&quot;">
      <formula>NOT(ISERROR(SEARCH(("""Pass"""),(I72))))</formula>
    </cfRule>
  </conditionalFormatting>
  <conditionalFormatting sqref="I77">
    <cfRule type="containsText" dxfId="390" priority="211" operator="containsText" text="&quot;Pass&quot;">
      <formula>NOT(ISERROR(SEARCH(("""Pass"""),(I77))))</formula>
    </cfRule>
  </conditionalFormatting>
  <conditionalFormatting sqref="I77">
    <cfRule type="containsText" dxfId="389" priority="212" operator="containsText" text="&quot;N/A&quot;">
      <formula>NOT(ISERROR(SEARCH(("""N/A"""),(I77))))</formula>
    </cfRule>
  </conditionalFormatting>
  <conditionalFormatting sqref="I77">
    <cfRule type="containsText" dxfId="388" priority="213" operator="containsText" text="&quot;Fail&quot;">
      <formula>NOT(ISERROR(SEARCH(("""Fail"""),(I77))))</formula>
    </cfRule>
  </conditionalFormatting>
  <conditionalFormatting sqref="I77">
    <cfRule type="containsText" dxfId="387" priority="214" operator="containsText" text="&quot;Pass&quot;">
      <formula>NOT(ISERROR(SEARCH(("""Pass"""),(I77))))</formula>
    </cfRule>
  </conditionalFormatting>
  <conditionalFormatting sqref="I71">
    <cfRule type="containsText" dxfId="386" priority="215" operator="containsText" text="&quot;Pass&quot;">
      <formula>NOT(ISERROR(SEARCH(("""Pass"""),(I71))))</formula>
    </cfRule>
  </conditionalFormatting>
  <conditionalFormatting sqref="I71">
    <cfRule type="containsText" dxfId="385" priority="216" operator="containsText" text="&quot;N/A&quot;">
      <formula>NOT(ISERROR(SEARCH(("""N/A"""),(I71))))</formula>
    </cfRule>
  </conditionalFormatting>
  <conditionalFormatting sqref="I71">
    <cfRule type="containsText" dxfId="384" priority="217" operator="containsText" text="&quot;Fail&quot;">
      <formula>NOT(ISERROR(SEARCH(("""Fail"""),(I71))))</formula>
    </cfRule>
  </conditionalFormatting>
  <conditionalFormatting sqref="I71">
    <cfRule type="containsText" dxfId="383" priority="218" operator="containsText" text="&quot;Pass&quot;">
      <formula>NOT(ISERROR(SEARCH(("""Pass"""),(I71))))</formula>
    </cfRule>
  </conditionalFormatting>
  <conditionalFormatting sqref="I74:I75">
    <cfRule type="containsText" dxfId="382" priority="219" operator="containsText" text="&quot;Pass&quot;">
      <formula>NOT(ISERROR(SEARCH(("""Pass"""),(I74))))</formula>
    </cfRule>
  </conditionalFormatting>
  <conditionalFormatting sqref="I74:I75">
    <cfRule type="containsText" dxfId="381" priority="220" operator="containsText" text="&quot;N/A&quot;">
      <formula>NOT(ISERROR(SEARCH(("""N/A"""),(I74))))</formula>
    </cfRule>
  </conditionalFormatting>
  <conditionalFormatting sqref="I74:I75">
    <cfRule type="containsText" dxfId="380" priority="221" operator="containsText" text="&quot;Fail&quot;">
      <formula>NOT(ISERROR(SEARCH(("""Fail"""),(I74))))</formula>
    </cfRule>
  </conditionalFormatting>
  <conditionalFormatting sqref="I74:I75">
    <cfRule type="containsText" dxfId="379" priority="222" operator="containsText" text="&quot;Pass&quot;">
      <formula>NOT(ISERROR(SEARCH(("""Pass"""),(I74))))</formula>
    </cfRule>
  </conditionalFormatting>
  <conditionalFormatting sqref="I76">
    <cfRule type="containsText" dxfId="378" priority="223" operator="containsText" text="&quot;Pass&quot;">
      <formula>NOT(ISERROR(SEARCH(("""Pass"""),(I76))))</formula>
    </cfRule>
  </conditionalFormatting>
  <conditionalFormatting sqref="I76">
    <cfRule type="containsText" dxfId="377" priority="224" operator="containsText" text="&quot;N/A&quot;">
      <formula>NOT(ISERROR(SEARCH(("""N/A"""),(I76))))</formula>
    </cfRule>
  </conditionalFormatting>
  <conditionalFormatting sqref="I76">
    <cfRule type="containsText" dxfId="376" priority="225" operator="containsText" text="&quot;Fail&quot;">
      <formula>NOT(ISERROR(SEARCH(("""Fail"""),(I76))))</formula>
    </cfRule>
  </conditionalFormatting>
  <conditionalFormatting sqref="I76">
    <cfRule type="containsText" dxfId="375" priority="226" operator="containsText" text="&quot;Pass&quot;">
      <formula>NOT(ISERROR(SEARCH(("""Pass"""),(I76))))</formula>
    </cfRule>
  </conditionalFormatting>
  <conditionalFormatting sqref="I78:I80">
    <cfRule type="containsText" dxfId="374" priority="227" operator="containsText" text="&quot;Pass&quot;">
      <formula>NOT(ISERROR(SEARCH(("""Pass"""),(I78))))</formula>
    </cfRule>
  </conditionalFormatting>
  <conditionalFormatting sqref="I78:I80">
    <cfRule type="containsText" dxfId="373" priority="228" operator="containsText" text="&quot;N/A&quot;">
      <formula>NOT(ISERROR(SEARCH(("""N/A"""),(I78))))</formula>
    </cfRule>
  </conditionalFormatting>
  <conditionalFormatting sqref="I78:I80">
    <cfRule type="containsText" dxfId="372" priority="229" operator="containsText" text="&quot;Fail&quot;">
      <formula>NOT(ISERROR(SEARCH(("""Fail"""),(I78))))</formula>
    </cfRule>
  </conditionalFormatting>
  <conditionalFormatting sqref="I78:I80">
    <cfRule type="containsText" dxfId="371" priority="230" operator="containsText" text="&quot;Pass&quot;">
      <formula>NOT(ISERROR(SEARCH(("""Pass"""),(I78))))</formula>
    </cfRule>
  </conditionalFormatting>
  <conditionalFormatting sqref="I1:I1048576">
    <cfRule type="cellIs" dxfId="370" priority="1" operator="equal">
      <formula>"Pass"</formula>
    </cfRule>
    <cfRule type="cellIs" dxfId="369" priority="2" operator="equal">
      <formula>"Fail"</formula>
    </cfRule>
  </conditionalFormatting>
  <dataValidations count="1">
    <dataValidation type="list" allowBlank="1" showInputMessage="1" showErrorMessage="1" prompt=" - " sqref="I1:I3 I7:I92">
      <formula1>$M$2:$M$6</formula1>
    </dataValidation>
  </dataValidations>
  <hyperlinks>
    <hyperlink ref="K33" r:id="rId1"/>
    <hyperlink ref="K36" r:id="rId2"/>
    <hyperlink ref="K39" r:id="rId3"/>
    <hyperlink ref="K46" r:id="rId4"/>
    <hyperlink ref="K50" r:id="rId5"/>
    <hyperlink ref="K14" r:id="rId6"/>
    <hyperlink ref="K30" r:id="rId7"/>
    <hyperlink ref="K58" r:id="rId8"/>
    <hyperlink ref="K59" r:id="rId9"/>
    <hyperlink ref="K62" r:id="rId10"/>
    <hyperlink ref="K69" r:id="rId11"/>
    <hyperlink ref="K76" r:id="rId12"/>
    <hyperlink ref="K80" r:id="rId13"/>
    <hyperlink ref="K81" r:id="rId14"/>
    <hyperlink ref="K82" r:id="rId15"/>
    <hyperlink ref="K87" r:id="rId16"/>
  </hyperlinks>
  <pageMargins left="0.7" right="0.7" top="0.75" bottom="0.75" header="0" footer="0"/>
  <pageSetup orientation="landscape" r:id="rId17"/>
  <headerFooter>
    <oddHeader>&amp;LFacilitate_Test Case\Company&amp;Rv1.0</oddHeader>
    <oddFooter>&amp;L 02ae-BM/PM/HDCV/FSOFT v2/0&amp;CInternal use&amp;R&amp;P/</oddFooter>
  </headerFooter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workbookViewId="0">
      <pane ySplit="1" topLeftCell="A5" activePane="bottomLeft" state="frozen"/>
      <selection pane="bottomLeft" activeCell="H7" sqref="H7"/>
    </sheetView>
  </sheetViews>
  <sheetFormatPr defaultRowHeight="13.2"/>
  <cols>
    <col min="1" max="3" width="15.77734375" customWidth="1"/>
    <col min="4" max="4" width="17.33203125" customWidth="1"/>
    <col min="5" max="5" width="19" customWidth="1"/>
    <col min="6" max="6" width="22.5546875" customWidth="1"/>
    <col min="7" max="7" width="22.109375" customWidth="1"/>
    <col min="8" max="8" width="22" customWidth="1"/>
    <col min="9" max="11" width="15.77734375" customWidth="1"/>
  </cols>
  <sheetData>
    <row r="1" spans="1:26" s="162" customFormat="1" ht="50.25" customHeight="1">
      <c r="A1" s="87" t="s">
        <v>44</v>
      </c>
      <c r="B1" s="115" t="s">
        <v>45</v>
      </c>
      <c r="C1" s="116" t="s">
        <v>46</v>
      </c>
      <c r="D1" s="87" t="s">
        <v>47</v>
      </c>
      <c r="E1" s="87" t="s">
        <v>48</v>
      </c>
      <c r="F1" s="87" t="s">
        <v>49</v>
      </c>
      <c r="G1" s="87" t="s">
        <v>50</v>
      </c>
      <c r="H1" s="87" t="s">
        <v>51</v>
      </c>
      <c r="I1" s="88" t="s">
        <v>52</v>
      </c>
      <c r="J1" s="88" t="s">
        <v>53</v>
      </c>
      <c r="K1" s="87" t="s">
        <v>54</v>
      </c>
      <c r="L1" s="89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66">
      <c r="A2" s="168"/>
      <c r="B2" s="236" t="s">
        <v>513</v>
      </c>
      <c r="C2" s="239" t="s">
        <v>514</v>
      </c>
      <c r="D2" s="169" t="s">
        <v>515</v>
      </c>
      <c r="E2" s="169" t="s">
        <v>555</v>
      </c>
      <c r="F2" s="169" t="s">
        <v>516</v>
      </c>
      <c r="G2" s="168"/>
      <c r="H2" s="169" t="s">
        <v>517</v>
      </c>
      <c r="I2" s="168" t="s">
        <v>518</v>
      </c>
    </row>
    <row r="3" spans="1:26" ht="66">
      <c r="A3" s="168"/>
      <c r="B3" s="237"/>
      <c r="C3" s="240"/>
      <c r="D3" s="169" t="s">
        <v>519</v>
      </c>
      <c r="E3" s="169" t="s">
        <v>556</v>
      </c>
      <c r="F3" s="169"/>
      <c r="G3" s="168"/>
      <c r="H3" s="169" t="s">
        <v>520</v>
      </c>
      <c r="I3" s="168" t="s">
        <v>518</v>
      </c>
    </row>
    <row r="4" spans="1:26" ht="66">
      <c r="A4" s="168"/>
      <c r="B4" s="237"/>
      <c r="C4" s="236" t="s">
        <v>521</v>
      </c>
      <c r="D4" s="168" t="s">
        <v>522</v>
      </c>
      <c r="E4" s="169" t="s">
        <v>557</v>
      </c>
      <c r="F4" s="169" t="s">
        <v>523</v>
      </c>
      <c r="G4" s="168"/>
      <c r="H4" s="169" t="s">
        <v>517</v>
      </c>
      <c r="I4" s="168" t="s">
        <v>518</v>
      </c>
    </row>
    <row r="5" spans="1:26" ht="66">
      <c r="A5" s="168"/>
      <c r="B5" s="237"/>
      <c r="C5" s="237"/>
      <c r="D5" s="169" t="s">
        <v>524</v>
      </c>
      <c r="E5" s="169" t="s">
        <v>558</v>
      </c>
      <c r="F5" s="169" t="s">
        <v>525</v>
      </c>
      <c r="G5" s="168"/>
      <c r="H5" s="168" t="s">
        <v>526</v>
      </c>
      <c r="I5" s="168" t="s">
        <v>518</v>
      </c>
    </row>
    <row r="6" spans="1:26" ht="66">
      <c r="A6" s="168"/>
      <c r="B6" s="238"/>
      <c r="C6" s="238"/>
      <c r="D6" s="169" t="s">
        <v>527</v>
      </c>
      <c r="E6" s="168" t="s">
        <v>528</v>
      </c>
      <c r="F6" s="169" t="s">
        <v>529</v>
      </c>
      <c r="G6" s="168"/>
      <c r="H6" s="168" t="s">
        <v>526</v>
      </c>
      <c r="I6" s="168" t="s">
        <v>518</v>
      </c>
    </row>
    <row r="7" spans="1:26" ht="66" customHeight="1">
      <c r="A7" s="168"/>
      <c r="B7" s="236" t="s">
        <v>530</v>
      </c>
      <c r="C7" s="168" t="s">
        <v>531</v>
      </c>
      <c r="D7" s="168" t="s">
        <v>532</v>
      </c>
      <c r="E7" s="168"/>
      <c r="F7" s="168"/>
      <c r="G7" s="168"/>
      <c r="H7" s="169" t="s">
        <v>533</v>
      </c>
      <c r="I7" s="168" t="s">
        <v>518</v>
      </c>
    </row>
    <row r="8" spans="1:26" ht="26.4">
      <c r="A8" s="168"/>
      <c r="B8" s="237"/>
      <c r="C8" s="168" t="s">
        <v>534</v>
      </c>
      <c r="D8" s="168" t="s">
        <v>534</v>
      </c>
      <c r="E8" s="168"/>
      <c r="F8" s="168"/>
      <c r="G8" s="168"/>
      <c r="H8" s="168" t="s">
        <v>535</v>
      </c>
      <c r="I8" s="168" t="s">
        <v>518</v>
      </c>
    </row>
    <row r="9" spans="1:26" ht="26.4">
      <c r="A9" s="168"/>
      <c r="B9" s="238"/>
      <c r="C9" s="168" t="s">
        <v>536</v>
      </c>
      <c r="D9" s="168" t="s">
        <v>536</v>
      </c>
      <c r="E9" s="168"/>
      <c r="F9" s="168"/>
      <c r="G9" s="168"/>
      <c r="H9" s="168" t="s">
        <v>537</v>
      </c>
      <c r="I9" s="168" t="s">
        <v>518</v>
      </c>
    </row>
    <row r="10" spans="1:26" ht="109.2" customHeight="1">
      <c r="A10" s="168"/>
      <c r="B10" s="236" t="s">
        <v>538</v>
      </c>
      <c r="C10" s="241" t="s">
        <v>539</v>
      </c>
      <c r="D10" s="171" t="s">
        <v>540</v>
      </c>
      <c r="E10" s="171" t="s">
        <v>559</v>
      </c>
      <c r="F10" s="171" t="s">
        <v>560</v>
      </c>
      <c r="G10" s="168"/>
      <c r="H10" s="171" t="s">
        <v>561</v>
      </c>
      <c r="I10" s="172" t="s">
        <v>541</v>
      </c>
      <c r="K10" s="173" t="s">
        <v>562</v>
      </c>
    </row>
    <row r="11" spans="1:26" ht="127.8" customHeight="1">
      <c r="A11" s="168"/>
      <c r="B11" s="237"/>
      <c r="C11" s="241"/>
      <c r="D11" s="169" t="s">
        <v>542</v>
      </c>
      <c r="E11" s="169" t="s">
        <v>543</v>
      </c>
      <c r="F11" s="170" t="s">
        <v>563</v>
      </c>
      <c r="G11" s="168"/>
      <c r="H11" s="169" t="s">
        <v>564</v>
      </c>
      <c r="I11" s="168" t="s">
        <v>541</v>
      </c>
      <c r="K11" s="173" t="s">
        <v>565</v>
      </c>
    </row>
    <row r="12" spans="1:26" ht="87.6" customHeight="1">
      <c r="A12" s="168"/>
      <c r="B12" s="237"/>
      <c r="C12" s="241"/>
      <c r="D12" s="169" t="s">
        <v>544</v>
      </c>
      <c r="E12" s="169" t="s">
        <v>545</v>
      </c>
      <c r="F12" s="170" t="s">
        <v>566</v>
      </c>
      <c r="G12" s="168"/>
      <c r="H12" s="169" t="s">
        <v>546</v>
      </c>
      <c r="I12" s="168" t="s">
        <v>541</v>
      </c>
      <c r="K12" s="173" t="s">
        <v>567</v>
      </c>
    </row>
    <row r="13" spans="1:26" ht="66">
      <c r="A13" s="168"/>
      <c r="B13" s="237"/>
      <c r="C13" s="241"/>
      <c r="D13" s="169" t="s">
        <v>547</v>
      </c>
      <c r="E13" s="169" t="s">
        <v>548</v>
      </c>
      <c r="F13" s="170" t="s">
        <v>549</v>
      </c>
      <c r="G13" s="168"/>
      <c r="H13" s="170" t="s">
        <v>550</v>
      </c>
      <c r="I13" s="168" t="s">
        <v>518</v>
      </c>
    </row>
    <row r="14" spans="1:26" ht="52.8">
      <c r="A14" s="168"/>
      <c r="B14" s="238"/>
      <c r="C14" s="168" t="s">
        <v>551</v>
      </c>
      <c r="D14" s="168" t="s">
        <v>552</v>
      </c>
      <c r="E14" s="168"/>
      <c r="F14" s="168" t="s">
        <v>553</v>
      </c>
      <c r="G14" s="168"/>
      <c r="H14" s="169" t="s">
        <v>554</v>
      </c>
      <c r="I14" s="168" t="s">
        <v>518</v>
      </c>
    </row>
  </sheetData>
  <mergeCells count="6">
    <mergeCell ref="B2:B6"/>
    <mergeCell ref="C2:C3"/>
    <mergeCell ref="C4:C6"/>
    <mergeCell ref="B7:B9"/>
    <mergeCell ref="B10:B14"/>
    <mergeCell ref="C10:C13"/>
  </mergeCells>
  <conditionalFormatting sqref="I1">
    <cfRule type="cellIs" dxfId="368" priority="6" operator="equal">
      <formula>"Pass"</formula>
    </cfRule>
    <cfRule type="cellIs" dxfId="367" priority="7" operator="equal">
      <formula>"Fail"</formula>
    </cfRule>
  </conditionalFormatting>
  <conditionalFormatting sqref="I8:I14">
    <cfRule type="cellIs" dxfId="366" priority="4" operator="equal">
      <formula>"fail"</formula>
    </cfRule>
    <cfRule type="cellIs" dxfId="365" priority="5" operator="equal">
      <formula>"pass"</formula>
    </cfRule>
  </conditionalFormatting>
  <conditionalFormatting sqref="I2:I14">
    <cfRule type="cellIs" dxfId="364" priority="1" operator="equal">
      <formula>"pass"</formula>
    </cfRule>
    <cfRule type="cellIs" dxfId="363" priority="2" operator="equal">
      <formula>"untested"</formula>
    </cfRule>
    <cfRule type="cellIs" dxfId="362" priority="3" operator="equal">
      <formula>"untested"</formula>
    </cfRule>
  </conditionalFormatting>
  <dataValidations count="2">
    <dataValidation type="list" allowBlank="1" showInputMessage="1" showErrorMessage="1" prompt=" - " sqref="I1">
      <formula1>$M$1:$M$4</formula1>
    </dataValidation>
    <dataValidation type="list" allowBlank="1" showInputMessage="1" showErrorMessage="1" sqref="I2:I14">
      <formula1>"pass, fail,untested"</formula1>
    </dataValidation>
  </dataValidations>
  <hyperlinks>
    <hyperlink ref="K10" r:id="rId1"/>
    <hyperlink ref="K11" r:id="rId2"/>
    <hyperlink ref="K12" r:id="rId3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opLeftCell="A2" workbookViewId="0">
      <selection activeCell="C20" sqref="C20"/>
    </sheetView>
  </sheetViews>
  <sheetFormatPr defaultRowHeight="13.8"/>
  <cols>
    <col min="2" max="2" width="18.6640625" style="146" customWidth="1"/>
    <col min="3" max="3" width="69" style="146" customWidth="1"/>
  </cols>
  <sheetData>
    <row r="3" spans="2:3">
      <c r="B3" s="150" t="s">
        <v>288</v>
      </c>
      <c r="C3" s="151" t="s">
        <v>342</v>
      </c>
    </row>
    <row r="4" spans="2:3">
      <c r="B4" s="150" t="s">
        <v>289</v>
      </c>
      <c r="C4" s="151" t="s">
        <v>343</v>
      </c>
    </row>
    <row r="5" spans="2:3">
      <c r="B5" s="150" t="s">
        <v>339</v>
      </c>
      <c r="C5" s="151" t="s">
        <v>344</v>
      </c>
    </row>
    <row r="6" spans="2:3">
      <c r="B6" s="150" t="s">
        <v>291</v>
      </c>
      <c r="C6" s="146" t="s">
        <v>345</v>
      </c>
    </row>
    <row r="7" spans="2:3">
      <c r="B7" s="150" t="s">
        <v>340</v>
      </c>
      <c r="C7" s="146" t="s">
        <v>346</v>
      </c>
    </row>
    <row r="8" spans="2:3">
      <c r="B8" s="150" t="s">
        <v>293</v>
      </c>
      <c r="C8" s="151" t="s">
        <v>349</v>
      </c>
    </row>
    <row r="9" spans="2:3">
      <c r="B9" s="150" t="s">
        <v>341</v>
      </c>
      <c r="C9" s="146" t="s">
        <v>347</v>
      </c>
    </row>
    <row r="10" spans="2:3">
      <c r="B10" s="150" t="s">
        <v>295</v>
      </c>
      <c r="C10" s="146" t="s">
        <v>348</v>
      </c>
    </row>
    <row r="14" spans="2:3">
      <c r="B14" s="150" t="s">
        <v>288</v>
      </c>
      <c r="C14" s="146" t="s">
        <v>394</v>
      </c>
    </row>
    <row r="15" spans="2:3">
      <c r="B15" s="150" t="s">
        <v>289</v>
      </c>
      <c r="C15" s="146" t="s">
        <v>395</v>
      </c>
    </row>
    <row r="16" spans="2:3">
      <c r="B16" s="150" t="s">
        <v>339</v>
      </c>
      <c r="C16" s="152" t="s">
        <v>396</v>
      </c>
    </row>
    <row r="17" spans="2:3">
      <c r="B17" s="150" t="s">
        <v>291</v>
      </c>
      <c r="C17" s="159" t="s">
        <v>399</v>
      </c>
    </row>
    <row r="18" spans="2:3">
      <c r="B18" s="150" t="s">
        <v>340</v>
      </c>
      <c r="C18" s="159" t="s">
        <v>400</v>
      </c>
    </row>
    <row r="19" spans="2:3">
      <c r="B19" s="150" t="s">
        <v>293</v>
      </c>
      <c r="C19" s="159" t="s">
        <v>397</v>
      </c>
    </row>
    <row r="20" spans="2:3">
      <c r="B20" s="150" t="s">
        <v>341</v>
      </c>
      <c r="C20" s="146" t="s">
        <v>402</v>
      </c>
    </row>
    <row r="21" spans="2:3">
      <c r="B21" s="150" t="s">
        <v>295</v>
      </c>
      <c r="C21" s="146" t="s">
        <v>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7"/>
  <sheetViews>
    <sheetView workbookViewId="0">
      <pane ySplit="8" topLeftCell="A63" activePane="bottomLeft" state="frozen"/>
      <selection pane="bottomLeft" activeCell="B23" sqref="B23:B61"/>
    </sheetView>
  </sheetViews>
  <sheetFormatPr defaultColWidth="12.6640625" defaultRowHeight="15" customHeight="1"/>
  <cols>
    <col min="1" max="1" width="7.109375" customWidth="1"/>
    <col min="2" max="2" width="12.44140625" customWidth="1"/>
    <col min="3" max="3" width="20.33203125" customWidth="1"/>
    <col min="4" max="4" width="22.6640625" customWidth="1"/>
    <col min="5" max="5" width="17.6640625" customWidth="1"/>
    <col min="6" max="6" width="25.44140625" customWidth="1"/>
    <col min="7" max="7" width="17.77734375" customWidth="1"/>
    <col min="8" max="8" width="27.6640625" customWidth="1"/>
    <col min="9" max="9" width="15.109375" customWidth="1"/>
    <col min="10" max="10" width="16.33203125" customWidth="1"/>
    <col min="11" max="11" width="15.77734375" customWidth="1"/>
    <col min="12" max="12" width="8.109375" customWidth="1"/>
    <col min="13" max="13" width="10" hidden="1" customWidth="1"/>
    <col min="14" max="26" width="10" customWidth="1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COUNTIF(I9:I1052,"Pass")</f>
        <v>47</v>
      </c>
      <c r="B6" s="111">
        <f>COUNTIF(I9:I1052,"Fail")</f>
        <v>17</v>
      </c>
      <c r="C6" s="112">
        <f>E6-D6-A6-B6</f>
        <v>-3</v>
      </c>
      <c r="D6" s="83">
        <f>COUNTIF(H$9:I$1052,"N/A")</f>
        <v>0</v>
      </c>
      <c r="E6" s="82">
        <f>COUNTA(A9:A1056)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90" t="str">
        <f t="shared" ref="A9:A68" si="0">$B$2&amp;"-"&amp;ROW()-8</f>
        <v>Add Product-1</v>
      </c>
      <c r="B9" s="224" t="s">
        <v>63</v>
      </c>
      <c r="C9" s="226" t="s">
        <v>64</v>
      </c>
      <c r="D9" s="95" t="s">
        <v>55</v>
      </c>
      <c r="E9" s="95" t="s">
        <v>65</v>
      </c>
      <c r="F9" s="95" t="s">
        <v>66</v>
      </c>
      <c r="G9" s="91"/>
      <c r="H9" s="96" t="s">
        <v>67</v>
      </c>
      <c r="I9" s="117" t="s">
        <v>35</v>
      </c>
      <c r="J9" s="90"/>
      <c r="K9" s="90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94" t="str">
        <f t="shared" si="0"/>
        <v>Add Product-2</v>
      </c>
      <c r="B10" s="225"/>
      <c r="C10" s="212"/>
      <c r="D10" s="95" t="s">
        <v>56</v>
      </c>
      <c r="E10" s="95" t="s">
        <v>68</v>
      </c>
      <c r="F10" s="95" t="s">
        <v>69</v>
      </c>
      <c r="G10" s="94"/>
      <c r="H10" s="96" t="s">
        <v>57</v>
      </c>
      <c r="I10" s="94" t="s">
        <v>35</v>
      </c>
      <c r="J10" s="94"/>
      <c r="K10" s="94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94" t="str">
        <f t="shared" si="0"/>
        <v>Add Product-3</v>
      </c>
      <c r="B11" s="225"/>
      <c r="C11" s="226" t="s">
        <v>70</v>
      </c>
      <c r="D11" s="95" t="s">
        <v>71</v>
      </c>
      <c r="E11" s="94" t="s">
        <v>72</v>
      </c>
      <c r="F11" s="95" t="s">
        <v>73</v>
      </c>
      <c r="G11" s="94"/>
      <c r="H11" s="96" t="s">
        <v>67</v>
      </c>
      <c r="I11" s="100" t="s">
        <v>35</v>
      </c>
      <c r="J11" s="94"/>
      <c r="K11" s="94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94" t="str">
        <f t="shared" si="0"/>
        <v>Add Product-4</v>
      </c>
      <c r="B12" s="225"/>
      <c r="C12" s="225"/>
      <c r="D12" s="95" t="s">
        <v>74</v>
      </c>
      <c r="E12" s="94" t="s">
        <v>75</v>
      </c>
      <c r="F12" s="118" t="s">
        <v>76</v>
      </c>
      <c r="G12" s="94"/>
      <c r="H12" s="94" t="s">
        <v>77</v>
      </c>
      <c r="I12" s="94" t="s">
        <v>35</v>
      </c>
      <c r="J12" s="94"/>
      <c r="K12" s="94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94" t="str">
        <f t="shared" si="0"/>
        <v>Add Product-5</v>
      </c>
      <c r="B13" s="212"/>
      <c r="C13" s="212"/>
      <c r="D13" s="95" t="s">
        <v>78</v>
      </c>
      <c r="E13" s="94" t="s">
        <v>58</v>
      </c>
      <c r="F13" s="118" t="s">
        <v>79</v>
      </c>
      <c r="G13" s="94"/>
      <c r="H13" s="119" t="s">
        <v>80</v>
      </c>
      <c r="I13" s="94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94" t="str">
        <f t="shared" si="0"/>
        <v>Add Product-6</v>
      </c>
      <c r="B14" s="227" t="s">
        <v>59</v>
      </c>
      <c r="C14" s="226" t="s">
        <v>81</v>
      </c>
      <c r="D14" s="94" t="s">
        <v>82</v>
      </c>
      <c r="E14" s="94" t="s">
        <v>83</v>
      </c>
      <c r="F14" s="94" t="s">
        <v>84</v>
      </c>
      <c r="G14" s="94"/>
      <c r="H14" s="100" t="s">
        <v>85</v>
      </c>
      <c r="I14" s="94" t="s">
        <v>38</v>
      </c>
      <c r="J14" s="94"/>
      <c r="K14" s="145" t="s">
        <v>337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94" t="str">
        <f t="shared" si="0"/>
        <v>Add Product-7</v>
      </c>
      <c r="B15" s="225"/>
      <c r="C15" s="225"/>
      <c r="D15" s="118" t="s">
        <v>86</v>
      </c>
      <c r="E15" s="94"/>
      <c r="F15" s="95" t="s">
        <v>84</v>
      </c>
      <c r="G15" s="94"/>
      <c r="H15" s="94" t="s">
        <v>87</v>
      </c>
      <c r="I15" s="94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94" t="str">
        <f t="shared" si="0"/>
        <v>Add Product-8</v>
      </c>
      <c r="B16" s="225"/>
      <c r="C16" s="225"/>
      <c r="D16" s="95" t="s">
        <v>88</v>
      </c>
      <c r="E16" s="94"/>
      <c r="F16" s="95" t="s">
        <v>84</v>
      </c>
      <c r="G16" s="94"/>
      <c r="H16" s="100" t="s">
        <v>89</v>
      </c>
      <c r="I16" s="94" t="s">
        <v>35</v>
      </c>
      <c r="J16" s="94"/>
      <c r="K16" s="94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53" t="str">
        <f t="shared" si="0"/>
        <v>Add Product-9</v>
      </c>
      <c r="B17" s="212"/>
      <c r="C17" s="212"/>
      <c r="D17" s="154" t="s">
        <v>90</v>
      </c>
      <c r="E17" s="153"/>
      <c r="F17" s="154" t="s">
        <v>84</v>
      </c>
      <c r="G17" s="153"/>
      <c r="H17" s="153" t="s">
        <v>91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53"/>
      <c r="B18" s="142"/>
      <c r="C18" s="158" t="s">
        <v>350</v>
      </c>
      <c r="D18" s="154" t="s">
        <v>351</v>
      </c>
      <c r="E18" s="153"/>
      <c r="F18" s="154"/>
      <c r="G18" s="153"/>
      <c r="H18" s="153" t="s">
        <v>352</v>
      </c>
      <c r="I18" s="153"/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53"/>
      <c r="B19" s="142"/>
      <c r="C19" s="158"/>
      <c r="D19" s="154" t="s">
        <v>353</v>
      </c>
      <c r="E19" s="153"/>
      <c r="F19" s="154"/>
      <c r="G19" s="153"/>
      <c r="H19" s="153" t="s">
        <v>355</v>
      </c>
      <c r="I19" s="153"/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53"/>
      <c r="B20" s="142"/>
      <c r="C20" s="158"/>
      <c r="D20" s="154" t="s">
        <v>354</v>
      </c>
      <c r="E20" s="153"/>
      <c r="F20" s="154"/>
      <c r="G20" s="153"/>
      <c r="H20" s="153" t="s">
        <v>357</v>
      </c>
      <c r="I20" s="153"/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53"/>
      <c r="B21" s="142"/>
      <c r="C21" s="158"/>
      <c r="D21" s="154" t="s">
        <v>356</v>
      </c>
      <c r="E21" s="153"/>
      <c r="F21" s="154"/>
      <c r="G21" s="153"/>
      <c r="H21" s="153" t="s">
        <v>358</v>
      </c>
      <c r="I21" s="153"/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ht="76.5" customHeight="1">
      <c r="A22" s="94" t="str">
        <f t="shared" si="0"/>
        <v>Add Product-14</v>
      </c>
      <c r="B22" s="120" t="s">
        <v>92</v>
      </c>
      <c r="C22" s="121" t="s">
        <v>93</v>
      </c>
      <c r="D22" s="95" t="s">
        <v>94</v>
      </c>
      <c r="E22" s="94"/>
      <c r="F22" s="118" t="s">
        <v>95</v>
      </c>
      <c r="G22" s="94"/>
      <c r="H22" s="94" t="s">
        <v>96</v>
      </c>
      <c r="I22" s="94" t="s">
        <v>38</v>
      </c>
      <c r="J22" s="94"/>
      <c r="K22" s="94"/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02" customHeight="1">
      <c r="A23" s="94" t="str">
        <f t="shared" si="0"/>
        <v>Add Product-15</v>
      </c>
      <c r="B23" s="227" t="s">
        <v>60</v>
      </c>
      <c r="C23" s="226" t="s">
        <v>97</v>
      </c>
      <c r="D23" s="95" t="s">
        <v>98</v>
      </c>
      <c r="E23" s="94"/>
      <c r="F23" s="95" t="s">
        <v>99</v>
      </c>
      <c r="G23" s="94"/>
      <c r="H23" s="100" t="s">
        <v>100</v>
      </c>
      <c r="I23" s="100" t="s">
        <v>35</v>
      </c>
      <c r="J23" s="145"/>
      <c r="K23" s="94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79.5" customHeight="1">
      <c r="A24" s="94" t="str">
        <f t="shared" si="0"/>
        <v>Add Product-16</v>
      </c>
      <c r="B24" s="225"/>
      <c r="C24" s="225"/>
      <c r="D24" s="95" t="s">
        <v>101</v>
      </c>
      <c r="E24" s="94"/>
      <c r="F24" s="95" t="s">
        <v>102</v>
      </c>
      <c r="G24" s="94" t="s">
        <v>103</v>
      </c>
      <c r="H24" s="94" t="s">
        <v>104</v>
      </c>
      <c r="I24" s="94" t="s">
        <v>35</v>
      </c>
      <c r="J24" s="98"/>
      <c r="K24" s="98"/>
      <c r="L24" s="9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9" customHeight="1">
      <c r="A25" s="94" t="str">
        <f t="shared" si="0"/>
        <v>Add Product-17</v>
      </c>
      <c r="B25" s="225"/>
      <c r="C25" s="225"/>
      <c r="D25" s="95" t="s">
        <v>105</v>
      </c>
      <c r="E25" s="94"/>
      <c r="F25" s="95" t="s">
        <v>106</v>
      </c>
      <c r="G25" s="94" t="s">
        <v>107</v>
      </c>
      <c r="H25" s="94" t="s">
        <v>61</v>
      </c>
      <c r="I25" s="94" t="s">
        <v>38</v>
      </c>
      <c r="J25" s="94"/>
      <c r="K25" s="145" t="s">
        <v>325</v>
      </c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4" customHeight="1">
      <c r="A26" s="94" t="str">
        <f t="shared" si="0"/>
        <v>Add Product-18</v>
      </c>
      <c r="B26" s="225"/>
      <c r="C26" s="225"/>
      <c r="D26" s="95" t="s">
        <v>108</v>
      </c>
      <c r="E26" s="94"/>
      <c r="F26" s="95" t="s">
        <v>109</v>
      </c>
      <c r="G26" s="94" t="s">
        <v>110</v>
      </c>
      <c r="H26" s="94" t="s">
        <v>111</v>
      </c>
      <c r="I26" s="94" t="s">
        <v>35</v>
      </c>
      <c r="J26" s="94"/>
      <c r="K26" s="94"/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>
      <c r="A27" s="94" t="str">
        <f t="shared" si="0"/>
        <v>Add Product-19</v>
      </c>
      <c r="B27" s="225"/>
      <c r="C27" s="225"/>
      <c r="D27" s="95" t="s">
        <v>112</v>
      </c>
      <c r="E27" s="94"/>
      <c r="F27" s="95" t="s">
        <v>113</v>
      </c>
      <c r="G27" s="94" t="s">
        <v>114</v>
      </c>
      <c r="H27" s="94" t="s">
        <v>111</v>
      </c>
      <c r="I27" s="94" t="s">
        <v>35</v>
      </c>
      <c r="J27" s="94"/>
      <c r="K27" s="94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0.75" customHeight="1">
      <c r="A28" s="94" t="str">
        <f t="shared" si="0"/>
        <v>Add Product-20</v>
      </c>
      <c r="B28" s="225"/>
      <c r="C28" s="212"/>
      <c r="D28" s="95" t="s">
        <v>115</v>
      </c>
      <c r="E28" s="94"/>
      <c r="F28" s="95" t="s">
        <v>116</v>
      </c>
      <c r="G28" s="94" t="s">
        <v>117</v>
      </c>
      <c r="H28" s="94" t="s">
        <v>104</v>
      </c>
      <c r="I28" s="94" t="s">
        <v>38</v>
      </c>
      <c r="J28" s="94"/>
      <c r="K28" s="145" t="s">
        <v>326</v>
      </c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94" t="str">
        <f t="shared" si="0"/>
        <v>Add Product-21</v>
      </c>
      <c r="B29" s="225"/>
      <c r="C29" s="226" t="s">
        <v>118</v>
      </c>
      <c r="D29" s="95" t="s">
        <v>98</v>
      </c>
      <c r="E29" s="94"/>
      <c r="F29" s="95" t="s">
        <v>119</v>
      </c>
      <c r="G29" s="94"/>
      <c r="H29" s="100" t="s">
        <v>120</v>
      </c>
      <c r="I29" s="94" t="s">
        <v>35</v>
      </c>
      <c r="J29" s="94"/>
      <c r="K29" s="94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8.5" customHeight="1">
      <c r="A30" s="94" t="str">
        <f t="shared" si="0"/>
        <v>Add Product-22</v>
      </c>
      <c r="B30" s="225"/>
      <c r="C30" s="212"/>
      <c r="D30" s="95" t="s">
        <v>121</v>
      </c>
      <c r="E30" s="94"/>
      <c r="F30" s="95" t="s">
        <v>122</v>
      </c>
      <c r="G30" s="95" t="s">
        <v>123</v>
      </c>
      <c r="H30" s="100" t="s">
        <v>124</v>
      </c>
      <c r="I30" s="94" t="s">
        <v>35</v>
      </c>
      <c r="J30" s="94"/>
      <c r="K30" s="94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94" t="str">
        <f t="shared" si="0"/>
        <v>Add Product-23</v>
      </c>
      <c r="B31" s="225"/>
      <c r="C31" s="226" t="s">
        <v>125</v>
      </c>
      <c r="D31" s="95" t="s">
        <v>98</v>
      </c>
      <c r="E31" s="94"/>
      <c r="F31" s="95" t="s">
        <v>126</v>
      </c>
      <c r="G31" s="94"/>
      <c r="H31" s="100" t="s">
        <v>127</v>
      </c>
      <c r="I31" s="94" t="s">
        <v>38</v>
      </c>
      <c r="J31" s="94"/>
      <c r="K31" s="145" t="s">
        <v>327</v>
      </c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94" t="str">
        <f t="shared" si="0"/>
        <v>Add Product-24</v>
      </c>
      <c r="B32" s="225"/>
      <c r="C32" s="225"/>
      <c r="D32" s="95" t="s">
        <v>128</v>
      </c>
      <c r="E32" s="94"/>
      <c r="F32" s="95" t="s">
        <v>129</v>
      </c>
      <c r="G32" s="94" t="s">
        <v>130</v>
      </c>
      <c r="H32" s="94" t="s">
        <v>131</v>
      </c>
      <c r="I32" s="94" t="s">
        <v>38</v>
      </c>
      <c r="J32" s="98"/>
      <c r="K32" s="145" t="s">
        <v>329</v>
      </c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3.25" customHeight="1">
      <c r="A33" s="94" t="str">
        <f t="shared" si="0"/>
        <v>Add Product-25</v>
      </c>
      <c r="B33" s="225"/>
      <c r="C33" s="225"/>
      <c r="D33" s="95" t="s">
        <v>132</v>
      </c>
      <c r="E33" s="94"/>
      <c r="F33" s="95" t="s">
        <v>133</v>
      </c>
      <c r="G33" s="94" t="s">
        <v>134</v>
      </c>
      <c r="H33" s="94" t="s">
        <v>111</v>
      </c>
      <c r="I33" s="94" t="s">
        <v>35</v>
      </c>
      <c r="J33" s="94"/>
      <c r="K33" s="94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87" customHeight="1">
      <c r="A34" s="94" t="str">
        <f t="shared" si="0"/>
        <v>Add Product-26</v>
      </c>
      <c r="B34" s="225"/>
      <c r="C34" s="225"/>
      <c r="D34" s="95" t="s">
        <v>135</v>
      </c>
      <c r="E34" s="94"/>
      <c r="F34" s="118" t="s">
        <v>136</v>
      </c>
      <c r="G34" s="94" t="s">
        <v>137</v>
      </c>
      <c r="H34" s="100" t="s">
        <v>138</v>
      </c>
      <c r="I34" s="94" t="s">
        <v>35</v>
      </c>
      <c r="J34" s="94"/>
      <c r="K34" s="94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84" customHeight="1">
      <c r="A35" s="94" t="str">
        <f t="shared" si="0"/>
        <v>Add Product-27</v>
      </c>
      <c r="B35" s="225"/>
      <c r="C35" s="225"/>
      <c r="D35" s="95" t="s">
        <v>139</v>
      </c>
      <c r="E35" s="94"/>
      <c r="F35" s="95" t="s">
        <v>140</v>
      </c>
      <c r="G35" s="94" t="s">
        <v>141</v>
      </c>
      <c r="H35" s="94" t="s">
        <v>61</v>
      </c>
      <c r="I35" s="94" t="s">
        <v>35</v>
      </c>
      <c r="J35" s="94"/>
      <c r="K35" s="94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75.75" customHeight="1">
      <c r="A36" s="94" t="str">
        <f t="shared" si="0"/>
        <v>Add Product-28</v>
      </c>
      <c r="B36" s="225"/>
      <c r="C36" s="212"/>
      <c r="D36" s="95" t="s">
        <v>142</v>
      </c>
      <c r="E36" s="94"/>
      <c r="F36" s="95" t="s">
        <v>143</v>
      </c>
      <c r="G36" s="94" t="s">
        <v>328</v>
      </c>
      <c r="H36" s="94" t="s">
        <v>131</v>
      </c>
      <c r="I36" s="94" t="s">
        <v>38</v>
      </c>
      <c r="J36" s="94"/>
      <c r="K36" s="145" t="s">
        <v>329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02" customHeight="1">
      <c r="A37" s="94" t="str">
        <f t="shared" si="0"/>
        <v>Add Product-29</v>
      </c>
      <c r="B37" s="225"/>
      <c r="C37" s="226" t="s">
        <v>145</v>
      </c>
      <c r="D37" s="95" t="s">
        <v>98</v>
      </c>
      <c r="E37" s="94"/>
      <c r="F37" s="95" t="s">
        <v>146</v>
      </c>
      <c r="G37" s="94"/>
      <c r="H37" s="94" t="s">
        <v>147</v>
      </c>
      <c r="I37" s="94" t="s">
        <v>35</v>
      </c>
      <c r="J37" s="94"/>
      <c r="K37" s="94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79.5" customHeight="1">
      <c r="A38" s="94" t="str">
        <f t="shared" si="0"/>
        <v>Add Product-30</v>
      </c>
      <c r="B38" s="225"/>
      <c r="C38" s="225"/>
      <c r="D38" s="95" t="s">
        <v>148</v>
      </c>
      <c r="E38" s="94"/>
      <c r="F38" s="95" t="s">
        <v>149</v>
      </c>
      <c r="G38" s="94" t="s">
        <v>150</v>
      </c>
      <c r="H38" s="94" t="s">
        <v>131</v>
      </c>
      <c r="I38" s="94" t="s">
        <v>38</v>
      </c>
      <c r="J38" s="98"/>
      <c r="K38" s="145" t="s">
        <v>330</v>
      </c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83.25" customHeight="1">
      <c r="A39" s="94" t="str">
        <f t="shared" si="0"/>
        <v>Add Product-31</v>
      </c>
      <c r="B39" s="225"/>
      <c r="C39" s="225"/>
      <c r="D39" s="95" t="s">
        <v>151</v>
      </c>
      <c r="E39" s="94"/>
      <c r="F39" s="95" t="s">
        <v>152</v>
      </c>
      <c r="G39" s="94" t="s">
        <v>153</v>
      </c>
      <c r="H39" s="94" t="s">
        <v>111</v>
      </c>
      <c r="I39" s="94" t="s">
        <v>35</v>
      </c>
      <c r="J39" s="94"/>
      <c r="K39" s="94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87" customHeight="1">
      <c r="A40" s="94" t="str">
        <f t="shared" si="0"/>
        <v>Add Product-32</v>
      </c>
      <c r="B40" s="225"/>
      <c r="C40" s="225"/>
      <c r="D40" s="95" t="s">
        <v>154</v>
      </c>
      <c r="E40" s="94"/>
      <c r="F40" s="118" t="s">
        <v>155</v>
      </c>
      <c r="G40" s="94" t="s">
        <v>137</v>
      </c>
      <c r="H40" s="94" t="s">
        <v>61</v>
      </c>
      <c r="I40" s="94" t="s">
        <v>35</v>
      </c>
      <c r="J40" s="94"/>
      <c r="K40" s="176"/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4" customHeight="1">
      <c r="A41" s="94" t="str">
        <f t="shared" si="0"/>
        <v>Add Product-33</v>
      </c>
      <c r="B41" s="225"/>
      <c r="C41" s="225"/>
      <c r="D41" s="95" t="s">
        <v>156</v>
      </c>
      <c r="E41" s="94"/>
      <c r="F41" s="95" t="s">
        <v>157</v>
      </c>
      <c r="G41" s="94" t="s">
        <v>141</v>
      </c>
      <c r="H41" s="94" t="s">
        <v>61</v>
      </c>
      <c r="I41" s="94" t="s">
        <v>35</v>
      </c>
      <c r="J41" s="94"/>
      <c r="K41" s="175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75.75" customHeight="1">
      <c r="A42" s="94" t="str">
        <f t="shared" si="0"/>
        <v>Add Product-34</v>
      </c>
      <c r="B42" s="225"/>
      <c r="C42" s="212"/>
      <c r="D42" s="95" t="s">
        <v>158</v>
      </c>
      <c r="E42" s="94"/>
      <c r="F42" s="95" t="s">
        <v>159</v>
      </c>
      <c r="G42" s="94" t="s">
        <v>144</v>
      </c>
      <c r="H42" s="94" t="s">
        <v>131</v>
      </c>
      <c r="I42" s="94" t="s">
        <v>38</v>
      </c>
      <c r="J42" s="94"/>
      <c r="K42" s="145" t="s">
        <v>330</v>
      </c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03.5" customHeight="1">
      <c r="A43" s="94" t="str">
        <f t="shared" si="0"/>
        <v>Add Product-35</v>
      </c>
      <c r="B43" s="225"/>
      <c r="C43" s="226" t="s">
        <v>160</v>
      </c>
      <c r="D43" s="118" t="s">
        <v>161</v>
      </c>
      <c r="E43" s="94"/>
      <c r="F43" s="95" t="s">
        <v>162</v>
      </c>
      <c r="G43" s="94"/>
      <c r="H43" s="100" t="s">
        <v>163</v>
      </c>
      <c r="I43" s="94" t="s">
        <v>35</v>
      </c>
      <c r="J43" s="94"/>
      <c r="K43" s="94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9.75" customHeight="1">
      <c r="A44" s="94" t="str">
        <f t="shared" si="0"/>
        <v>Add Product-36</v>
      </c>
      <c r="B44" s="225"/>
      <c r="C44" s="212"/>
      <c r="D44" s="118" t="s">
        <v>164</v>
      </c>
      <c r="E44" s="100" t="s">
        <v>165</v>
      </c>
      <c r="F44" s="118" t="s">
        <v>166</v>
      </c>
      <c r="G44" s="95"/>
      <c r="H44" s="100" t="s">
        <v>167</v>
      </c>
      <c r="I44" s="94" t="s">
        <v>35</v>
      </c>
      <c r="J44" s="94"/>
      <c r="K44" s="94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1.25" customHeight="1">
      <c r="A45" s="94" t="str">
        <f t="shared" si="0"/>
        <v>Add Product-37</v>
      </c>
      <c r="B45" s="225"/>
      <c r="C45" s="226" t="s">
        <v>168</v>
      </c>
      <c r="D45" s="95" t="s">
        <v>98</v>
      </c>
      <c r="E45" s="94"/>
      <c r="F45" s="95" t="s">
        <v>169</v>
      </c>
      <c r="G45" s="94"/>
      <c r="H45" s="94" t="s">
        <v>170</v>
      </c>
      <c r="I45" s="94" t="s">
        <v>35</v>
      </c>
      <c r="J45" s="94"/>
      <c r="K45" s="94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81" customHeight="1">
      <c r="A46" s="94" t="str">
        <f t="shared" si="0"/>
        <v>Add Product-38</v>
      </c>
      <c r="B46" s="225"/>
      <c r="C46" s="225"/>
      <c r="D46" s="95" t="s">
        <v>171</v>
      </c>
      <c r="E46" s="94"/>
      <c r="F46" s="95" t="s">
        <v>172</v>
      </c>
      <c r="G46" s="94" t="s">
        <v>173</v>
      </c>
      <c r="H46" s="94" t="s">
        <v>174</v>
      </c>
      <c r="I46" s="94" t="s">
        <v>35</v>
      </c>
      <c r="J46" s="94"/>
      <c r="K46" s="94"/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5.25" customHeight="1">
      <c r="A47" s="94" t="str">
        <f t="shared" si="0"/>
        <v>Add Product-39</v>
      </c>
      <c r="B47" s="225"/>
      <c r="C47" s="225"/>
      <c r="D47" s="95" t="s">
        <v>175</v>
      </c>
      <c r="E47" s="94"/>
      <c r="F47" s="95" t="s">
        <v>176</v>
      </c>
      <c r="G47" s="94" t="s">
        <v>177</v>
      </c>
      <c r="H47" s="94" t="s">
        <v>178</v>
      </c>
      <c r="I47" s="94" t="s">
        <v>35</v>
      </c>
      <c r="J47" s="94"/>
      <c r="K47" s="94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75" customHeight="1">
      <c r="A48" s="94" t="str">
        <f t="shared" si="0"/>
        <v>Add Product-40</v>
      </c>
      <c r="B48" s="225"/>
      <c r="C48" s="225"/>
      <c r="D48" s="95" t="s">
        <v>179</v>
      </c>
      <c r="E48" s="94"/>
      <c r="F48" s="95" t="s">
        <v>180</v>
      </c>
      <c r="G48" s="94" t="s">
        <v>181</v>
      </c>
      <c r="H48" s="94" t="s">
        <v>182</v>
      </c>
      <c r="I48" s="94" t="s">
        <v>35</v>
      </c>
      <c r="J48" s="94"/>
      <c r="K48" s="94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2.25" customHeight="1">
      <c r="A49" s="94" t="str">
        <f t="shared" si="0"/>
        <v>Add Product-41</v>
      </c>
      <c r="B49" s="225"/>
      <c r="C49" s="225"/>
      <c r="D49" s="95" t="s">
        <v>183</v>
      </c>
      <c r="E49" s="94"/>
      <c r="F49" s="95" t="s">
        <v>184</v>
      </c>
      <c r="G49" s="94" t="s">
        <v>185</v>
      </c>
      <c r="H49" s="94" t="s">
        <v>186</v>
      </c>
      <c r="I49" s="94" t="s">
        <v>35</v>
      </c>
      <c r="J49" s="94"/>
      <c r="K49" s="94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2.25" customHeight="1">
      <c r="A50" s="94" t="str">
        <f t="shared" si="0"/>
        <v>Add Product-42</v>
      </c>
      <c r="B50" s="225"/>
      <c r="C50" s="225"/>
      <c r="D50" s="95" t="s">
        <v>187</v>
      </c>
      <c r="E50" s="94"/>
      <c r="F50" s="95" t="s">
        <v>184</v>
      </c>
      <c r="G50" s="94" t="s">
        <v>188</v>
      </c>
      <c r="H50" s="94" t="s">
        <v>189</v>
      </c>
      <c r="I50" s="94" t="s">
        <v>38</v>
      </c>
      <c r="J50" s="94"/>
      <c r="K50" s="145" t="s">
        <v>331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2.25" customHeight="1">
      <c r="A51" s="94" t="str">
        <f t="shared" si="0"/>
        <v>Add Product-43</v>
      </c>
      <c r="B51" s="225"/>
      <c r="C51" s="225"/>
      <c r="D51" s="95" t="s">
        <v>190</v>
      </c>
      <c r="E51" s="94"/>
      <c r="F51" s="95" t="s">
        <v>184</v>
      </c>
      <c r="G51" s="94" t="s">
        <v>191</v>
      </c>
      <c r="H51" s="94" t="s">
        <v>192</v>
      </c>
      <c r="I51" s="94" t="s">
        <v>38</v>
      </c>
      <c r="J51" s="94"/>
      <c r="K51" s="145" t="s">
        <v>331</v>
      </c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2.25" customHeight="1">
      <c r="A52" s="94" t="str">
        <f t="shared" si="0"/>
        <v>Add Product-44</v>
      </c>
      <c r="B52" s="225"/>
      <c r="C52" s="225"/>
      <c r="D52" s="95" t="s">
        <v>193</v>
      </c>
      <c r="E52" s="94"/>
      <c r="F52" s="95" t="s">
        <v>184</v>
      </c>
      <c r="G52" s="94" t="s">
        <v>194</v>
      </c>
      <c r="H52" s="94" t="s">
        <v>192</v>
      </c>
      <c r="I52" s="94" t="s">
        <v>38</v>
      </c>
      <c r="J52" s="94"/>
      <c r="K52" s="145" t="s">
        <v>331</v>
      </c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2.25" customHeight="1">
      <c r="A53" s="94" t="str">
        <f t="shared" si="0"/>
        <v>Add Product-45</v>
      </c>
      <c r="B53" s="225"/>
      <c r="C53" s="225"/>
      <c r="D53" s="95" t="s">
        <v>195</v>
      </c>
      <c r="E53" s="94"/>
      <c r="F53" s="95" t="s">
        <v>184</v>
      </c>
      <c r="G53" s="94" t="s">
        <v>196</v>
      </c>
      <c r="H53" s="94" t="s">
        <v>197</v>
      </c>
      <c r="I53" s="94" t="s">
        <v>35</v>
      </c>
      <c r="J53" s="94"/>
      <c r="K53" s="94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4.75" customHeight="1">
      <c r="A54" s="94" t="str">
        <f t="shared" si="0"/>
        <v>Add Product-46</v>
      </c>
      <c r="B54" s="225"/>
      <c r="C54" s="212"/>
      <c r="D54" s="95" t="s">
        <v>198</v>
      </c>
      <c r="E54" s="94"/>
      <c r="F54" s="95" t="s">
        <v>199</v>
      </c>
      <c r="G54" s="94" t="s">
        <v>200</v>
      </c>
      <c r="H54" s="100" t="s">
        <v>201</v>
      </c>
      <c r="I54" s="94" t="s">
        <v>35</v>
      </c>
      <c r="J54" s="94"/>
      <c r="K54" s="94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02.75" customHeight="1">
      <c r="A55" s="94" t="str">
        <f t="shared" si="0"/>
        <v>Add Product-47</v>
      </c>
      <c r="B55" s="225"/>
      <c r="C55" s="226" t="s">
        <v>202</v>
      </c>
      <c r="D55" s="95" t="s">
        <v>98</v>
      </c>
      <c r="E55" s="94"/>
      <c r="F55" s="95" t="s">
        <v>203</v>
      </c>
      <c r="G55" s="94"/>
      <c r="H55" s="94" t="s">
        <v>204</v>
      </c>
      <c r="I55" s="94" t="s">
        <v>35</v>
      </c>
      <c r="J55" s="94"/>
      <c r="K55" s="94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86.25" customHeight="1">
      <c r="A56" s="94" t="str">
        <f t="shared" si="0"/>
        <v>Add Product-48</v>
      </c>
      <c r="B56" s="225"/>
      <c r="C56" s="225"/>
      <c r="D56" s="95" t="s">
        <v>205</v>
      </c>
      <c r="E56" s="94"/>
      <c r="F56" s="95" t="s">
        <v>206</v>
      </c>
      <c r="G56" s="100" t="s">
        <v>207</v>
      </c>
      <c r="H56" s="100" t="s">
        <v>208</v>
      </c>
      <c r="I56" s="94" t="s">
        <v>35</v>
      </c>
      <c r="J56" s="94"/>
      <c r="K56" s="94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2.25" customHeight="1">
      <c r="A57" s="94" t="str">
        <f t="shared" si="0"/>
        <v>Add Product-49</v>
      </c>
      <c r="B57" s="225"/>
      <c r="C57" s="225"/>
      <c r="D57" s="95" t="s">
        <v>209</v>
      </c>
      <c r="E57" s="94"/>
      <c r="F57" s="95" t="s">
        <v>210</v>
      </c>
      <c r="G57" s="100" t="s">
        <v>211</v>
      </c>
      <c r="H57" s="100" t="s">
        <v>212</v>
      </c>
      <c r="I57" s="94" t="s">
        <v>35</v>
      </c>
      <c r="J57" s="94"/>
      <c r="K57" s="94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4" customHeight="1">
      <c r="A58" s="94" t="str">
        <f t="shared" si="0"/>
        <v>Add Product-50</v>
      </c>
      <c r="B58" s="225"/>
      <c r="C58" s="225"/>
      <c r="D58" s="95" t="s">
        <v>213</v>
      </c>
      <c r="E58" s="94"/>
      <c r="F58" s="95" t="s">
        <v>214</v>
      </c>
      <c r="G58" s="94" t="s">
        <v>215</v>
      </c>
      <c r="H58" s="100" t="s">
        <v>216</v>
      </c>
      <c r="I58" s="94" t="s">
        <v>35</v>
      </c>
      <c r="J58" s="94"/>
      <c r="K58" s="94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4" customHeight="1">
      <c r="A59" s="94" t="str">
        <f t="shared" si="0"/>
        <v>Add Product-51</v>
      </c>
      <c r="B59" s="225"/>
      <c r="C59" s="225"/>
      <c r="D59" s="95" t="s">
        <v>217</v>
      </c>
      <c r="E59" s="94"/>
      <c r="F59" s="95" t="s">
        <v>218</v>
      </c>
      <c r="G59" s="100" t="s">
        <v>219</v>
      </c>
      <c r="H59" s="94" t="s">
        <v>220</v>
      </c>
      <c r="I59" s="94" t="s">
        <v>35</v>
      </c>
      <c r="J59" s="94"/>
      <c r="K59" s="94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4" customHeight="1">
      <c r="A60" s="94" t="str">
        <f t="shared" si="0"/>
        <v>Add Product-52</v>
      </c>
      <c r="B60" s="225"/>
      <c r="C60" s="225"/>
      <c r="D60" s="95" t="s">
        <v>221</v>
      </c>
      <c r="E60" s="94"/>
      <c r="F60" s="95" t="s">
        <v>222</v>
      </c>
      <c r="G60" s="94"/>
      <c r="H60" s="100" t="s">
        <v>223</v>
      </c>
      <c r="I60" s="94" t="s">
        <v>38</v>
      </c>
      <c r="J60" s="94"/>
      <c r="K60" s="145" t="s">
        <v>332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4" customHeight="1">
      <c r="A61" s="94" t="str">
        <f t="shared" si="0"/>
        <v>Add Product-53</v>
      </c>
      <c r="B61" s="232"/>
      <c r="C61" s="225"/>
      <c r="D61" s="118" t="s">
        <v>224</v>
      </c>
      <c r="E61" s="94"/>
      <c r="F61" s="118" t="s">
        <v>225</v>
      </c>
      <c r="G61" s="100" t="s">
        <v>226</v>
      </c>
      <c r="H61" s="94" t="s">
        <v>227</v>
      </c>
      <c r="I61" s="94" t="s">
        <v>35</v>
      </c>
      <c r="J61" s="94"/>
      <c r="K61" s="94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4" customHeight="1">
      <c r="A62" s="94" t="str">
        <f t="shared" si="0"/>
        <v>Add Product-54</v>
      </c>
      <c r="B62" s="122"/>
      <c r="C62" s="225"/>
      <c r="D62" s="95" t="s">
        <v>228</v>
      </c>
      <c r="E62" s="94"/>
      <c r="F62" s="118" t="s">
        <v>229</v>
      </c>
      <c r="G62" s="100" t="s">
        <v>230</v>
      </c>
      <c r="H62" s="94" t="s">
        <v>231</v>
      </c>
      <c r="I62" s="94" t="s">
        <v>35</v>
      </c>
      <c r="J62" s="94"/>
      <c r="K62" s="94"/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4" customHeight="1">
      <c r="A63" s="94" t="str">
        <f t="shared" si="0"/>
        <v>Add Product-55</v>
      </c>
      <c r="B63" s="122"/>
      <c r="C63" s="225"/>
      <c r="D63" s="95" t="s">
        <v>232</v>
      </c>
      <c r="E63" s="94"/>
      <c r="F63" s="118" t="s">
        <v>233</v>
      </c>
      <c r="G63" s="100" t="s">
        <v>234</v>
      </c>
      <c r="H63" s="94" t="s">
        <v>235</v>
      </c>
      <c r="I63" s="94" t="s">
        <v>35</v>
      </c>
      <c r="J63" s="94"/>
      <c r="K63" s="94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4" customHeight="1">
      <c r="A64" s="94" t="str">
        <f t="shared" si="0"/>
        <v>Add Product-56</v>
      </c>
      <c r="B64" s="122"/>
      <c r="C64" s="212"/>
      <c r="D64" s="118" t="s">
        <v>236</v>
      </c>
      <c r="E64" s="94"/>
      <c r="F64" s="118" t="s">
        <v>237</v>
      </c>
      <c r="G64" s="100" t="s">
        <v>238</v>
      </c>
      <c r="H64" s="94" t="s">
        <v>239</v>
      </c>
      <c r="I64" s="94" t="s">
        <v>35</v>
      </c>
      <c r="J64" s="94"/>
      <c r="K64" s="94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4.75" customHeight="1">
      <c r="A65" s="94" t="str">
        <f t="shared" si="0"/>
        <v>Add Product-57</v>
      </c>
      <c r="B65" s="122"/>
      <c r="C65" s="226" t="s">
        <v>240</v>
      </c>
      <c r="D65" s="95" t="s">
        <v>241</v>
      </c>
      <c r="E65" s="94"/>
      <c r="F65" s="95" t="s">
        <v>242</v>
      </c>
      <c r="G65" s="100" t="s">
        <v>243</v>
      </c>
      <c r="H65" s="100" t="s">
        <v>244</v>
      </c>
      <c r="I65" s="94" t="s">
        <v>35</v>
      </c>
      <c r="J65" s="94"/>
      <c r="K65" s="94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39" customHeight="1">
      <c r="A66" s="94" t="str">
        <f t="shared" si="0"/>
        <v>Add Product-58</v>
      </c>
      <c r="B66" s="122"/>
      <c r="C66" s="225"/>
      <c r="D66" s="95" t="s">
        <v>245</v>
      </c>
      <c r="E66" s="100" t="s">
        <v>246</v>
      </c>
      <c r="F66" s="95" t="s">
        <v>247</v>
      </c>
      <c r="G66" s="100" t="s">
        <v>248</v>
      </c>
      <c r="H66" s="100" t="s">
        <v>249</v>
      </c>
      <c r="I66" s="94" t="s">
        <v>35</v>
      </c>
      <c r="J66" s="94"/>
      <c r="K66" s="94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9" customHeight="1">
      <c r="A67" s="94" t="str">
        <f t="shared" si="0"/>
        <v>Add Product-59</v>
      </c>
      <c r="B67" s="122"/>
      <c r="C67" s="225"/>
      <c r="D67" s="95" t="s">
        <v>250</v>
      </c>
      <c r="E67" s="94"/>
      <c r="F67" s="95" t="s">
        <v>242</v>
      </c>
      <c r="G67" s="94" t="s">
        <v>251</v>
      </c>
      <c r="H67" s="94" t="s">
        <v>252</v>
      </c>
      <c r="I67" s="94" t="s">
        <v>38</v>
      </c>
      <c r="J67" s="94"/>
      <c r="K67" s="145" t="s">
        <v>333</v>
      </c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6.75" customHeight="1">
      <c r="A68" s="94" t="str">
        <f t="shared" si="0"/>
        <v>Add Product-60</v>
      </c>
      <c r="B68" s="122"/>
      <c r="C68" s="225"/>
      <c r="D68" s="95" t="s">
        <v>253</v>
      </c>
      <c r="E68" s="94"/>
      <c r="F68" s="95" t="s">
        <v>254</v>
      </c>
      <c r="G68" s="94"/>
      <c r="H68" s="94" t="s">
        <v>255</v>
      </c>
      <c r="I68" s="94" t="s">
        <v>35</v>
      </c>
      <c r="J68" s="94"/>
      <c r="K68" s="94"/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58.5" customHeight="1">
      <c r="A69" s="94"/>
      <c r="B69" s="122"/>
      <c r="C69" s="225"/>
      <c r="D69" s="118" t="s">
        <v>256</v>
      </c>
      <c r="E69" s="94"/>
      <c r="F69" s="118" t="s">
        <v>257</v>
      </c>
      <c r="G69" s="100" t="s">
        <v>258</v>
      </c>
      <c r="H69" s="100" t="s">
        <v>259</v>
      </c>
      <c r="I69" s="94" t="s">
        <v>35</v>
      </c>
      <c r="J69" s="94"/>
      <c r="K69" s="94"/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58.5" customHeight="1">
      <c r="A70" s="94"/>
      <c r="B70" s="122"/>
      <c r="C70" s="225"/>
      <c r="D70" s="118" t="s">
        <v>260</v>
      </c>
      <c r="E70" s="94"/>
      <c r="F70" s="118" t="s">
        <v>261</v>
      </c>
      <c r="G70" s="100" t="s">
        <v>262</v>
      </c>
      <c r="H70" s="100" t="s">
        <v>259</v>
      </c>
      <c r="I70" s="94" t="s">
        <v>35</v>
      </c>
      <c r="J70" s="94"/>
      <c r="K70" s="94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58.5" customHeight="1">
      <c r="A71" s="94" t="str">
        <f t="shared" ref="A71:A74" si="1">$B$2&amp;"-"&amp;ROW()-8</f>
        <v>Add Product-63</v>
      </c>
      <c r="B71" s="122"/>
      <c r="C71" s="212"/>
      <c r="D71" s="118" t="s">
        <v>263</v>
      </c>
      <c r="E71" s="94"/>
      <c r="F71" s="95" t="s">
        <v>264</v>
      </c>
      <c r="G71" s="94" t="s">
        <v>265</v>
      </c>
      <c r="H71" s="100" t="s">
        <v>266</v>
      </c>
      <c r="I71" s="94" t="s">
        <v>38</v>
      </c>
      <c r="J71" s="94"/>
      <c r="K71" s="145" t="s">
        <v>336</v>
      </c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9" customHeight="1">
      <c r="A72" s="94" t="str">
        <f t="shared" si="1"/>
        <v>Add Product-64</v>
      </c>
      <c r="B72" s="227" t="s">
        <v>267</v>
      </c>
      <c r="C72" s="226" t="s">
        <v>268</v>
      </c>
      <c r="D72" s="95" t="s">
        <v>269</v>
      </c>
      <c r="E72" s="94" t="s">
        <v>270</v>
      </c>
      <c r="F72" s="95" t="s">
        <v>271</v>
      </c>
      <c r="G72" s="94"/>
      <c r="H72" s="94" t="s">
        <v>272</v>
      </c>
      <c r="I72" s="94" t="s">
        <v>38</v>
      </c>
      <c r="J72" s="94"/>
      <c r="K72" s="145" t="s">
        <v>334</v>
      </c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72" customHeight="1">
      <c r="A73" s="94" t="str">
        <f t="shared" si="1"/>
        <v>Add Product-65</v>
      </c>
      <c r="B73" s="225"/>
      <c r="C73" s="225"/>
      <c r="D73" s="95" t="s">
        <v>273</v>
      </c>
      <c r="E73" s="94" t="s">
        <v>274</v>
      </c>
      <c r="F73" s="95" t="s">
        <v>275</v>
      </c>
      <c r="G73" s="94"/>
      <c r="H73" s="94" t="s">
        <v>272</v>
      </c>
      <c r="I73" s="94" t="s">
        <v>38</v>
      </c>
      <c r="J73" s="94"/>
      <c r="K73" s="145" t="s">
        <v>335</v>
      </c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2.5" customHeight="1">
      <c r="A74" s="94" t="str">
        <f t="shared" si="1"/>
        <v>Add Product-66</v>
      </c>
      <c r="B74" s="225"/>
      <c r="C74" s="212"/>
      <c r="D74" s="95" t="s">
        <v>276</v>
      </c>
      <c r="E74" s="94" t="s">
        <v>277</v>
      </c>
      <c r="F74" s="118" t="s">
        <v>278</v>
      </c>
      <c r="G74" s="94"/>
      <c r="H74" s="100" t="s">
        <v>279</v>
      </c>
      <c r="I74" s="94" t="s">
        <v>35</v>
      </c>
      <c r="J74" s="94"/>
      <c r="K74" s="94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98.6">
      <c r="A75" s="94"/>
      <c r="B75" s="225"/>
      <c r="C75" s="121"/>
      <c r="D75" s="118" t="s">
        <v>280</v>
      </c>
      <c r="E75" s="94"/>
      <c r="F75" s="123" t="s">
        <v>281</v>
      </c>
      <c r="G75" s="94"/>
      <c r="H75" s="124" t="s">
        <v>282</v>
      </c>
      <c r="I75" s="94" t="s">
        <v>35</v>
      </c>
      <c r="J75" s="94"/>
      <c r="K75" s="94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51.75" customHeight="1">
      <c r="A76" s="94" t="str">
        <f>$B$2&amp;"-"&amp;ROW()-8</f>
        <v>Add Product-68</v>
      </c>
      <c r="B76" s="212"/>
      <c r="C76" s="121" t="s">
        <v>283</v>
      </c>
      <c r="D76" s="95"/>
      <c r="E76" s="94"/>
      <c r="F76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76" s="94"/>
      <c r="H76" s="94" t="s">
        <v>284</v>
      </c>
      <c r="I76" s="94" t="s">
        <v>35</v>
      </c>
      <c r="J76" s="94"/>
      <c r="K76" s="94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126"/>
      <c r="C85" s="39"/>
      <c r="D85" s="37"/>
      <c r="E85" s="8"/>
      <c r="F85" s="37"/>
      <c r="G85" s="8"/>
      <c r="H85" s="8"/>
      <c r="I85" s="8"/>
      <c r="J85" s="8"/>
      <c r="K85" s="8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126"/>
      <c r="C86" s="39"/>
      <c r="D86" s="37"/>
      <c r="E86" s="8"/>
      <c r="F86" s="37"/>
      <c r="G86" s="8"/>
      <c r="H86" s="8"/>
      <c r="I86" s="8"/>
      <c r="J86" s="8"/>
      <c r="K86" s="8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126"/>
      <c r="C87" s="39"/>
      <c r="D87" s="37"/>
      <c r="E87" s="8"/>
      <c r="F87" s="37"/>
      <c r="G87" s="8"/>
      <c r="H87" s="8"/>
      <c r="I87" s="8"/>
      <c r="J87" s="8"/>
      <c r="K87" s="8"/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126"/>
      <c r="C128" s="39"/>
      <c r="D128" s="37"/>
      <c r="E128" s="8"/>
      <c r="F128" s="37"/>
      <c r="G128" s="8"/>
      <c r="H128" s="8"/>
      <c r="I128" s="8"/>
      <c r="J128" s="8"/>
      <c r="K128" s="8"/>
      <c r="L128" s="9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126"/>
      <c r="C129" s="39"/>
      <c r="D129" s="37"/>
      <c r="E129" s="8"/>
      <c r="F129" s="37"/>
      <c r="G129" s="8"/>
      <c r="H129" s="8"/>
      <c r="I129" s="8"/>
      <c r="J129" s="8"/>
      <c r="K129" s="8"/>
      <c r="L129" s="9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126"/>
      <c r="C130" s="39"/>
      <c r="D130" s="37"/>
      <c r="E130" s="8"/>
      <c r="F130" s="37"/>
      <c r="G130" s="8"/>
      <c r="H130" s="8"/>
      <c r="I130" s="8"/>
      <c r="J130" s="8"/>
      <c r="K130" s="8"/>
      <c r="L130" s="9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126"/>
      <c r="C131" s="39"/>
      <c r="D131" s="37"/>
      <c r="E131" s="8"/>
      <c r="F131" s="37"/>
      <c r="G131" s="8"/>
      <c r="H131" s="8"/>
      <c r="I131" s="8"/>
      <c r="J131" s="8"/>
      <c r="K131" s="8"/>
      <c r="L131" s="9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126"/>
      <c r="C132" s="39"/>
      <c r="D132" s="37"/>
      <c r="E132" s="8"/>
      <c r="F132" s="37"/>
      <c r="G132" s="8"/>
      <c r="H132" s="8"/>
      <c r="I132" s="8"/>
      <c r="J132" s="8"/>
      <c r="K132" s="8"/>
      <c r="L132" s="9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126"/>
      <c r="C133" s="39"/>
      <c r="D133" s="37"/>
      <c r="E133" s="8"/>
      <c r="F133" s="37"/>
      <c r="G133" s="8"/>
      <c r="H133" s="8"/>
      <c r="I133" s="8"/>
      <c r="J133" s="8"/>
      <c r="K133" s="8"/>
      <c r="L133" s="9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126"/>
      <c r="C134" s="39"/>
      <c r="D134" s="37"/>
      <c r="E134" s="8"/>
      <c r="F134" s="37"/>
      <c r="G134" s="8"/>
      <c r="H134" s="8"/>
      <c r="I134" s="8"/>
      <c r="J134" s="8"/>
      <c r="K134" s="8"/>
      <c r="L134" s="9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126"/>
      <c r="C135" s="39"/>
      <c r="D135" s="37"/>
      <c r="E135" s="8"/>
      <c r="F135" s="37"/>
      <c r="G135" s="8"/>
      <c r="H135" s="8"/>
      <c r="I135" s="8"/>
      <c r="J135" s="8"/>
      <c r="K135" s="8"/>
      <c r="L135" s="9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126"/>
      <c r="C136" s="39"/>
      <c r="D136" s="37"/>
      <c r="E136" s="8"/>
      <c r="F136" s="37"/>
      <c r="G136" s="8"/>
      <c r="H136" s="8"/>
      <c r="I136" s="8"/>
      <c r="J136" s="8"/>
      <c r="K136" s="8"/>
      <c r="L136" s="9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126"/>
      <c r="C137" s="39"/>
      <c r="D137" s="37"/>
      <c r="E137" s="8"/>
      <c r="F137" s="37"/>
      <c r="G137" s="8"/>
      <c r="H137" s="8"/>
      <c r="I137" s="8"/>
      <c r="J137" s="8"/>
      <c r="K137" s="8"/>
      <c r="L137" s="9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126"/>
      <c r="C138" s="39"/>
      <c r="D138" s="37"/>
      <c r="E138" s="8"/>
      <c r="F138" s="37"/>
      <c r="G138" s="8"/>
      <c r="H138" s="8"/>
      <c r="I138" s="8"/>
      <c r="J138" s="8"/>
      <c r="K138" s="8"/>
      <c r="L138" s="9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126"/>
      <c r="C139" s="39"/>
      <c r="D139" s="37"/>
      <c r="E139" s="8"/>
      <c r="F139" s="37"/>
      <c r="G139" s="8"/>
      <c r="H139" s="8"/>
      <c r="I139" s="8"/>
      <c r="J139" s="8"/>
      <c r="K139" s="8"/>
      <c r="L139" s="9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126"/>
      <c r="C140" s="39"/>
      <c r="D140" s="37"/>
      <c r="E140" s="8"/>
      <c r="F140" s="37"/>
      <c r="G140" s="8"/>
      <c r="H140" s="8"/>
      <c r="I140" s="8"/>
      <c r="J140" s="8"/>
      <c r="K140" s="8"/>
      <c r="L140" s="9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126"/>
      <c r="C141" s="39"/>
      <c r="D141" s="37"/>
      <c r="E141" s="8"/>
      <c r="F141" s="37"/>
      <c r="G141" s="8"/>
      <c r="H141" s="8"/>
      <c r="I141" s="8"/>
      <c r="J141" s="8"/>
      <c r="K141" s="8"/>
      <c r="L141" s="9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126"/>
      <c r="C142" s="39"/>
      <c r="D142" s="37"/>
      <c r="E142" s="8"/>
      <c r="F142" s="37"/>
      <c r="G142" s="8"/>
      <c r="H142" s="8"/>
      <c r="I142" s="8"/>
      <c r="J142" s="8"/>
      <c r="K142" s="8"/>
      <c r="L142" s="9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126"/>
      <c r="C143" s="39"/>
      <c r="D143" s="37"/>
      <c r="E143" s="8"/>
      <c r="F143" s="37"/>
      <c r="G143" s="8"/>
      <c r="H143" s="8"/>
      <c r="I143" s="8"/>
      <c r="J143" s="8"/>
      <c r="K143" s="8"/>
      <c r="L143" s="9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126"/>
      <c r="C144" s="39"/>
      <c r="D144" s="37"/>
      <c r="E144" s="8"/>
      <c r="F144" s="37"/>
      <c r="G144" s="8"/>
      <c r="H144" s="8"/>
      <c r="I144" s="8"/>
      <c r="J144" s="8"/>
      <c r="K144" s="8"/>
      <c r="L144" s="9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126"/>
      <c r="C145" s="39"/>
      <c r="D145" s="37"/>
      <c r="E145" s="8"/>
      <c r="F145" s="37"/>
      <c r="G145" s="8"/>
      <c r="H145" s="8"/>
      <c r="I145" s="8"/>
      <c r="J145" s="8"/>
      <c r="K145" s="8"/>
      <c r="L145" s="9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126"/>
      <c r="C146" s="39"/>
      <c r="D146" s="37"/>
      <c r="E146" s="8"/>
      <c r="F146" s="37"/>
      <c r="G146" s="8"/>
      <c r="H146" s="8"/>
      <c r="I146" s="8"/>
      <c r="J146" s="8"/>
      <c r="K146" s="8"/>
      <c r="L146" s="9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126"/>
      <c r="C147" s="39"/>
      <c r="D147" s="37"/>
      <c r="E147" s="8"/>
      <c r="F147" s="37"/>
      <c r="G147" s="8"/>
      <c r="H147" s="8"/>
      <c r="I147" s="8"/>
      <c r="J147" s="8"/>
      <c r="K147" s="8"/>
      <c r="L147" s="9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126"/>
      <c r="C148" s="39"/>
      <c r="D148" s="37"/>
      <c r="E148" s="8"/>
      <c r="F148" s="37"/>
      <c r="G148" s="8"/>
      <c r="H148" s="8"/>
      <c r="I148" s="8"/>
      <c r="J148" s="8"/>
      <c r="K148" s="8"/>
      <c r="L148" s="9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126"/>
      <c r="C149" s="39"/>
      <c r="D149" s="37"/>
      <c r="E149" s="8"/>
      <c r="F149" s="37"/>
      <c r="G149" s="8"/>
      <c r="H149" s="8"/>
      <c r="I149" s="8"/>
      <c r="J149" s="8"/>
      <c r="K149" s="8"/>
      <c r="L149" s="9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126"/>
      <c r="C150" s="39"/>
      <c r="D150" s="37"/>
      <c r="E150" s="8"/>
      <c r="F150" s="37"/>
      <c r="G150" s="8"/>
      <c r="H150" s="8"/>
      <c r="I150" s="8"/>
      <c r="J150" s="8"/>
      <c r="K150" s="8"/>
      <c r="L150" s="9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126"/>
      <c r="C151" s="39"/>
      <c r="D151" s="37"/>
      <c r="E151" s="8"/>
      <c r="F151" s="37"/>
      <c r="G151" s="8"/>
      <c r="H151" s="8"/>
      <c r="I151" s="8"/>
      <c r="J151" s="8"/>
      <c r="K151" s="8"/>
      <c r="L151" s="9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126"/>
      <c r="C152" s="39"/>
      <c r="D152" s="37"/>
      <c r="E152" s="8"/>
      <c r="F152" s="37"/>
      <c r="G152" s="8"/>
      <c r="H152" s="8"/>
      <c r="I152" s="8"/>
      <c r="J152" s="8"/>
      <c r="K152" s="8"/>
      <c r="L152" s="9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126"/>
      <c r="C153" s="39"/>
      <c r="D153" s="37"/>
      <c r="E153" s="8"/>
      <c r="F153" s="37"/>
      <c r="G153" s="8"/>
      <c r="H153" s="8"/>
      <c r="I153" s="8"/>
      <c r="J153" s="8"/>
      <c r="K153" s="8"/>
      <c r="L153" s="9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126"/>
      <c r="C154" s="39"/>
      <c r="D154" s="37"/>
      <c r="E154" s="8"/>
      <c r="F154" s="37"/>
      <c r="G154" s="8"/>
      <c r="H154" s="8"/>
      <c r="I154" s="8"/>
      <c r="J154" s="8"/>
      <c r="K154" s="8"/>
      <c r="L154" s="99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126"/>
      <c r="C155" s="39"/>
      <c r="D155" s="37"/>
      <c r="E155" s="8"/>
      <c r="F155" s="37"/>
      <c r="G155" s="8"/>
      <c r="H155" s="8"/>
      <c r="I155" s="8"/>
      <c r="J155" s="8"/>
      <c r="K155" s="8"/>
      <c r="L155" s="99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126"/>
      <c r="C156" s="39"/>
      <c r="D156" s="37"/>
      <c r="E156" s="8"/>
      <c r="F156" s="37"/>
      <c r="G156" s="8"/>
      <c r="H156" s="8"/>
      <c r="I156" s="8"/>
      <c r="J156" s="8"/>
      <c r="K156" s="8"/>
      <c r="L156" s="99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126"/>
      <c r="C157" s="39"/>
      <c r="D157" s="37"/>
      <c r="E157" s="8"/>
      <c r="F157" s="37"/>
      <c r="G157" s="8"/>
      <c r="H157" s="8"/>
      <c r="I157" s="8"/>
      <c r="J157" s="8"/>
      <c r="K157" s="8"/>
      <c r="L157" s="99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126"/>
      <c r="C158" s="39"/>
      <c r="D158" s="37"/>
      <c r="E158" s="8"/>
      <c r="F158" s="37"/>
      <c r="G158" s="8"/>
      <c r="H158" s="8"/>
      <c r="I158" s="8"/>
      <c r="J158" s="8"/>
      <c r="K158" s="8"/>
      <c r="L158" s="9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126"/>
      <c r="C159" s="39"/>
      <c r="D159" s="37"/>
      <c r="E159" s="8"/>
      <c r="F159" s="37"/>
      <c r="G159" s="8"/>
      <c r="H159" s="8"/>
      <c r="I159" s="8"/>
      <c r="J159" s="8"/>
      <c r="K159" s="8"/>
      <c r="L159" s="99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126"/>
      <c r="C160" s="39"/>
      <c r="D160" s="37"/>
      <c r="E160" s="8"/>
      <c r="F160" s="37"/>
      <c r="G160" s="8"/>
      <c r="H160" s="8"/>
      <c r="I160" s="8"/>
      <c r="J160" s="8"/>
      <c r="K160" s="8"/>
      <c r="L160" s="9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126"/>
      <c r="C161" s="39"/>
      <c r="D161" s="37"/>
      <c r="E161" s="8"/>
      <c r="F161" s="37"/>
      <c r="G161" s="8"/>
      <c r="H161" s="8"/>
      <c r="I161" s="8"/>
      <c r="J161" s="8"/>
      <c r="K161" s="8"/>
      <c r="L161" s="9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126"/>
      <c r="C162" s="39"/>
      <c r="D162" s="37"/>
      <c r="E162" s="8"/>
      <c r="F162" s="37"/>
      <c r="G162" s="8"/>
      <c r="H162" s="8"/>
      <c r="I162" s="8"/>
      <c r="J162" s="8"/>
      <c r="K162" s="8"/>
      <c r="L162" s="9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126"/>
      <c r="C163" s="39"/>
      <c r="D163" s="37"/>
      <c r="E163" s="8"/>
      <c r="F163" s="37"/>
      <c r="G163" s="8"/>
      <c r="H163" s="8"/>
      <c r="I163" s="8"/>
      <c r="J163" s="8"/>
      <c r="K163" s="8"/>
      <c r="L163" s="9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126"/>
      <c r="C164" s="39"/>
      <c r="D164" s="37"/>
      <c r="E164" s="8"/>
      <c r="F164" s="37"/>
      <c r="G164" s="8"/>
      <c r="H164" s="8"/>
      <c r="I164" s="8"/>
      <c r="J164" s="8"/>
      <c r="K164" s="8"/>
      <c r="L164" s="9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126"/>
      <c r="C165" s="39"/>
      <c r="D165" s="37"/>
      <c r="E165" s="8"/>
      <c r="F165" s="37"/>
      <c r="G165" s="8"/>
      <c r="H165" s="8"/>
      <c r="I165" s="8"/>
      <c r="J165" s="8"/>
      <c r="K165" s="8"/>
      <c r="L165" s="9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126"/>
      <c r="C166" s="39"/>
      <c r="D166" s="37"/>
      <c r="E166" s="8"/>
      <c r="F166" s="37"/>
      <c r="G166" s="8"/>
      <c r="H166" s="8"/>
      <c r="I166" s="8"/>
      <c r="J166" s="8"/>
      <c r="K166" s="8"/>
      <c r="L166" s="9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126"/>
      <c r="C167" s="39"/>
      <c r="D167" s="37"/>
      <c r="E167" s="8"/>
      <c r="F167" s="37"/>
      <c r="G167" s="8"/>
      <c r="H167" s="8"/>
      <c r="I167" s="8"/>
      <c r="J167" s="8"/>
      <c r="K167" s="8"/>
      <c r="L167" s="9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126"/>
      <c r="C168" s="39"/>
      <c r="D168" s="37"/>
      <c r="E168" s="8"/>
      <c r="F168" s="37"/>
      <c r="G168" s="8"/>
      <c r="H168" s="8"/>
      <c r="I168" s="8"/>
      <c r="J168" s="8"/>
      <c r="K168" s="8"/>
      <c r="L168" s="9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126"/>
      <c r="C169" s="39"/>
      <c r="D169" s="37"/>
      <c r="E169" s="8"/>
      <c r="F169" s="37"/>
      <c r="G169" s="8"/>
      <c r="H169" s="8"/>
      <c r="I169" s="8"/>
      <c r="J169" s="8"/>
      <c r="K169" s="8"/>
      <c r="L169" s="9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126"/>
      <c r="C170" s="39"/>
      <c r="D170" s="37"/>
      <c r="E170" s="8"/>
      <c r="F170" s="37"/>
      <c r="G170" s="8"/>
      <c r="H170" s="8"/>
      <c r="I170" s="8"/>
      <c r="J170" s="8"/>
      <c r="K170" s="8"/>
      <c r="L170" s="9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126"/>
      <c r="C171" s="39"/>
      <c r="D171" s="37"/>
      <c r="E171" s="8"/>
      <c r="F171" s="37"/>
      <c r="G171" s="8"/>
      <c r="H171" s="8"/>
      <c r="I171" s="8"/>
      <c r="J171" s="8"/>
      <c r="K171" s="8"/>
      <c r="L171" s="9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126"/>
      <c r="C172" s="39"/>
      <c r="D172" s="37"/>
      <c r="E172" s="8"/>
      <c r="F172" s="37"/>
      <c r="G172" s="8"/>
      <c r="H172" s="8"/>
      <c r="I172" s="8"/>
      <c r="J172" s="8"/>
      <c r="K172" s="8"/>
      <c r="L172" s="9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126"/>
      <c r="C173" s="39"/>
      <c r="D173" s="37"/>
      <c r="E173" s="8"/>
      <c r="F173" s="37"/>
      <c r="G173" s="8"/>
      <c r="H173" s="8"/>
      <c r="I173" s="8"/>
      <c r="J173" s="8"/>
      <c r="K173" s="8"/>
      <c r="L173" s="9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126"/>
      <c r="C174" s="39"/>
      <c r="D174" s="37"/>
      <c r="E174" s="8"/>
      <c r="F174" s="37"/>
      <c r="G174" s="8"/>
      <c r="H174" s="8"/>
      <c r="I174" s="8"/>
      <c r="J174" s="8"/>
      <c r="K174" s="8"/>
      <c r="L174" s="9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126"/>
      <c r="C175" s="39"/>
      <c r="D175" s="37"/>
      <c r="E175" s="8"/>
      <c r="F175" s="37"/>
      <c r="G175" s="8"/>
      <c r="H175" s="8"/>
      <c r="I175" s="8"/>
      <c r="J175" s="8"/>
      <c r="K175" s="8"/>
      <c r="L175" s="9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126"/>
      <c r="C176" s="39"/>
      <c r="D176" s="37"/>
      <c r="E176" s="8"/>
      <c r="F176" s="37"/>
      <c r="G176" s="8"/>
      <c r="H176" s="8"/>
      <c r="I176" s="8"/>
      <c r="J176" s="8"/>
      <c r="K176" s="8"/>
      <c r="L176" s="9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126"/>
      <c r="C177" s="39"/>
      <c r="D177" s="37"/>
      <c r="E177" s="8"/>
      <c r="F177" s="37"/>
      <c r="G177" s="8"/>
      <c r="H177" s="8"/>
      <c r="I177" s="8"/>
      <c r="J177" s="8"/>
      <c r="K177" s="8"/>
      <c r="L177" s="9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126"/>
      <c r="C178" s="39"/>
      <c r="D178" s="37"/>
      <c r="E178" s="8"/>
      <c r="F178" s="37"/>
      <c r="G178" s="8"/>
      <c r="H178" s="8"/>
      <c r="I178" s="8"/>
      <c r="J178" s="8"/>
      <c r="K178" s="8"/>
      <c r="L178" s="9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126"/>
      <c r="C179" s="39"/>
      <c r="D179" s="37"/>
      <c r="E179" s="8"/>
      <c r="F179" s="37"/>
      <c r="G179" s="8"/>
      <c r="H179" s="8"/>
      <c r="I179" s="8"/>
      <c r="J179" s="8"/>
      <c r="K179" s="8"/>
      <c r="L179" s="9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126"/>
      <c r="C180" s="39"/>
      <c r="D180" s="37"/>
      <c r="E180" s="8"/>
      <c r="F180" s="37"/>
      <c r="G180" s="8"/>
      <c r="H180" s="8"/>
      <c r="I180" s="8"/>
      <c r="J180" s="8"/>
      <c r="K180" s="8"/>
      <c r="L180" s="9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126"/>
      <c r="C181" s="39"/>
      <c r="D181" s="37"/>
      <c r="E181" s="8"/>
      <c r="F181" s="37"/>
      <c r="G181" s="8"/>
      <c r="H181" s="8"/>
      <c r="I181" s="8"/>
      <c r="J181" s="8"/>
      <c r="K181" s="8"/>
      <c r="L181" s="9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126"/>
      <c r="C182" s="39"/>
      <c r="D182" s="37"/>
      <c r="E182" s="8"/>
      <c r="F182" s="37"/>
      <c r="G182" s="8"/>
      <c r="H182" s="8"/>
      <c r="I182" s="8"/>
      <c r="J182" s="8"/>
      <c r="K182" s="8"/>
      <c r="L182" s="9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126"/>
      <c r="C183" s="39"/>
      <c r="D183" s="37"/>
      <c r="E183" s="8"/>
      <c r="F183" s="37"/>
      <c r="G183" s="8"/>
      <c r="H183" s="8"/>
      <c r="I183" s="8"/>
      <c r="J183" s="8"/>
      <c r="K183" s="8"/>
      <c r="L183" s="9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126"/>
      <c r="C184" s="39"/>
      <c r="D184" s="37"/>
      <c r="E184" s="8"/>
      <c r="F184" s="37"/>
      <c r="G184" s="8"/>
      <c r="H184" s="8"/>
      <c r="I184" s="8"/>
      <c r="J184" s="8"/>
      <c r="K184" s="8"/>
      <c r="L184" s="9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126"/>
      <c r="C185" s="39"/>
      <c r="D185" s="37"/>
      <c r="E185" s="8"/>
      <c r="F185" s="37"/>
      <c r="G185" s="8"/>
      <c r="H185" s="8"/>
      <c r="I185" s="8"/>
      <c r="J185" s="8"/>
      <c r="K185" s="8"/>
      <c r="L185" s="9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126"/>
      <c r="C186" s="39"/>
      <c r="D186" s="37"/>
      <c r="E186" s="8"/>
      <c r="F186" s="37"/>
      <c r="G186" s="8"/>
      <c r="H186" s="8"/>
      <c r="I186" s="8"/>
      <c r="J186" s="8"/>
      <c r="K186" s="8"/>
      <c r="L186" s="9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126"/>
      <c r="C187" s="39"/>
      <c r="D187" s="37"/>
      <c r="E187" s="8"/>
      <c r="F187" s="37"/>
      <c r="G187" s="8"/>
      <c r="H187" s="8"/>
      <c r="I187" s="8"/>
      <c r="J187" s="8"/>
      <c r="K187" s="8"/>
      <c r="L187" s="9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126"/>
      <c r="C188" s="39"/>
      <c r="D188" s="37"/>
      <c r="E188" s="8"/>
      <c r="F188" s="37"/>
      <c r="G188" s="8"/>
      <c r="H188" s="8"/>
      <c r="I188" s="8"/>
      <c r="J188" s="8"/>
      <c r="K188" s="8"/>
      <c r="L188" s="9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126"/>
      <c r="C189" s="39"/>
      <c r="D189" s="37"/>
      <c r="E189" s="8"/>
      <c r="F189" s="37"/>
      <c r="G189" s="8"/>
      <c r="H189" s="8"/>
      <c r="I189" s="8"/>
      <c r="J189" s="8"/>
      <c r="K189" s="8"/>
      <c r="L189" s="9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126"/>
      <c r="C190" s="39"/>
      <c r="D190" s="37"/>
      <c r="E190" s="8"/>
      <c r="F190" s="37"/>
      <c r="G190" s="8"/>
      <c r="H190" s="8"/>
      <c r="I190" s="8"/>
      <c r="J190" s="8"/>
      <c r="K190" s="8"/>
      <c r="L190" s="9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126"/>
      <c r="C191" s="39"/>
      <c r="D191" s="37"/>
      <c r="E191" s="8"/>
      <c r="F191" s="37"/>
      <c r="G191" s="8"/>
      <c r="H191" s="8"/>
      <c r="I191" s="8"/>
      <c r="J191" s="8"/>
      <c r="K191" s="8"/>
      <c r="L191" s="9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126"/>
      <c r="C192" s="39"/>
      <c r="D192" s="37"/>
      <c r="E192" s="8"/>
      <c r="F192" s="37"/>
      <c r="G192" s="8"/>
      <c r="H192" s="8"/>
      <c r="I192" s="8"/>
      <c r="J192" s="8"/>
      <c r="K192" s="8"/>
      <c r="L192" s="9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126"/>
      <c r="C193" s="39"/>
      <c r="D193" s="37"/>
      <c r="E193" s="8"/>
      <c r="F193" s="37"/>
      <c r="G193" s="8"/>
      <c r="H193" s="8"/>
      <c r="I193" s="8"/>
      <c r="J193" s="8"/>
      <c r="K193" s="8"/>
      <c r="L193" s="9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126"/>
      <c r="C194" s="39"/>
      <c r="D194" s="37"/>
      <c r="E194" s="8"/>
      <c r="F194" s="37"/>
      <c r="G194" s="8"/>
      <c r="H194" s="8"/>
      <c r="I194" s="8"/>
      <c r="J194" s="8"/>
      <c r="K194" s="8"/>
      <c r="L194" s="9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126"/>
      <c r="C195" s="39"/>
      <c r="D195" s="37"/>
      <c r="E195" s="8"/>
      <c r="F195" s="37"/>
      <c r="G195" s="8"/>
      <c r="H195" s="8"/>
      <c r="I195" s="8"/>
      <c r="J195" s="8"/>
      <c r="K195" s="8"/>
      <c r="L195" s="9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126"/>
      <c r="C196" s="39"/>
      <c r="D196" s="37"/>
      <c r="E196" s="8"/>
      <c r="F196" s="37"/>
      <c r="G196" s="8"/>
      <c r="H196" s="8"/>
      <c r="I196" s="8"/>
      <c r="J196" s="8"/>
      <c r="K196" s="8"/>
      <c r="L196" s="9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126"/>
      <c r="C197" s="39"/>
      <c r="D197" s="37"/>
      <c r="E197" s="8"/>
      <c r="F197" s="37"/>
      <c r="G197" s="8"/>
      <c r="H197" s="8"/>
      <c r="I197" s="8"/>
      <c r="J197" s="8"/>
      <c r="K197" s="8"/>
      <c r="L197" s="9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126"/>
      <c r="C198" s="39"/>
      <c r="D198" s="37"/>
      <c r="E198" s="8"/>
      <c r="F198" s="37"/>
      <c r="G198" s="8"/>
      <c r="H198" s="8"/>
      <c r="I198" s="8"/>
      <c r="J198" s="8"/>
      <c r="K198" s="8"/>
      <c r="L198" s="9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126"/>
      <c r="C199" s="39"/>
      <c r="D199" s="37"/>
      <c r="E199" s="8"/>
      <c r="F199" s="37"/>
      <c r="G199" s="8"/>
      <c r="H199" s="8"/>
      <c r="I199" s="8"/>
      <c r="J199" s="8"/>
      <c r="K199" s="8"/>
      <c r="L199" s="9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126"/>
      <c r="C200" s="39"/>
      <c r="D200" s="37"/>
      <c r="E200" s="8"/>
      <c r="F200" s="37"/>
      <c r="G200" s="8"/>
      <c r="H200" s="8"/>
      <c r="I200" s="8"/>
      <c r="J200" s="8"/>
      <c r="K200" s="8"/>
      <c r="L200" s="9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126"/>
      <c r="C201" s="39"/>
      <c r="D201" s="37"/>
      <c r="E201" s="8"/>
      <c r="F201" s="37"/>
      <c r="G201" s="8"/>
      <c r="H201" s="8"/>
      <c r="I201" s="8"/>
      <c r="J201" s="8"/>
      <c r="K201" s="8"/>
      <c r="L201" s="9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126"/>
      <c r="C202" s="39"/>
      <c r="D202" s="37"/>
      <c r="E202" s="8"/>
      <c r="F202" s="37"/>
      <c r="G202" s="8"/>
      <c r="H202" s="8"/>
      <c r="I202" s="8"/>
      <c r="J202" s="8"/>
      <c r="K202" s="8"/>
      <c r="L202" s="9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126"/>
      <c r="C203" s="39"/>
      <c r="D203" s="37"/>
      <c r="E203" s="8"/>
      <c r="F203" s="37"/>
      <c r="G203" s="8"/>
      <c r="H203" s="8"/>
      <c r="I203" s="8"/>
      <c r="J203" s="8"/>
      <c r="K203" s="8"/>
      <c r="L203" s="9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126"/>
      <c r="C204" s="39"/>
      <c r="D204" s="37"/>
      <c r="E204" s="8"/>
      <c r="F204" s="37"/>
      <c r="G204" s="8"/>
      <c r="H204" s="8"/>
      <c r="I204" s="8"/>
      <c r="J204" s="8"/>
      <c r="K204" s="8"/>
      <c r="L204" s="9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126"/>
      <c r="C205" s="39"/>
      <c r="D205" s="37"/>
      <c r="E205" s="8"/>
      <c r="F205" s="37"/>
      <c r="G205" s="8"/>
      <c r="H205" s="8"/>
      <c r="I205" s="8"/>
      <c r="J205" s="8"/>
      <c r="K205" s="8"/>
      <c r="L205" s="9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126"/>
      <c r="C206" s="39"/>
      <c r="D206" s="37"/>
      <c r="E206" s="8"/>
      <c r="F206" s="37"/>
      <c r="G206" s="8"/>
      <c r="H206" s="8"/>
      <c r="I206" s="8"/>
      <c r="J206" s="8"/>
      <c r="K206" s="8"/>
      <c r="L206" s="9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126"/>
      <c r="C207" s="39"/>
      <c r="D207" s="37"/>
      <c r="E207" s="8"/>
      <c r="F207" s="37"/>
      <c r="G207" s="8"/>
      <c r="H207" s="8"/>
      <c r="I207" s="8"/>
      <c r="J207" s="8"/>
      <c r="K207" s="8"/>
      <c r="L207" s="9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126"/>
      <c r="C208" s="39"/>
      <c r="D208" s="37"/>
      <c r="E208" s="8"/>
      <c r="F208" s="37"/>
      <c r="G208" s="8"/>
      <c r="H208" s="8"/>
      <c r="I208" s="8"/>
      <c r="J208" s="8"/>
      <c r="K208" s="8"/>
      <c r="L208" s="9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126"/>
      <c r="C209" s="39"/>
      <c r="D209" s="37"/>
      <c r="E209" s="8"/>
      <c r="F209" s="37"/>
      <c r="G209" s="8"/>
      <c r="H209" s="8"/>
      <c r="I209" s="8"/>
      <c r="J209" s="8"/>
      <c r="K209" s="8"/>
      <c r="L209" s="9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126"/>
      <c r="C210" s="39"/>
      <c r="D210" s="37"/>
      <c r="E210" s="8"/>
      <c r="F210" s="37"/>
      <c r="G210" s="8"/>
      <c r="H210" s="8"/>
      <c r="I210" s="8"/>
      <c r="J210" s="8"/>
      <c r="K210" s="8"/>
      <c r="L210" s="9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126"/>
      <c r="C211" s="39"/>
      <c r="D211" s="37"/>
      <c r="E211" s="8"/>
      <c r="F211" s="37"/>
      <c r="G211" s="8"/>
      <c r="H211" s="8"/>
      <c r="I211" s="8"/>
      <c r="J211" s="8"/>
      <c r="K211" s="8"/>
      <c r="L211" s="9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126"/>
      <c r="C212" s="39"/>
      <c r="D212" s="37"/>
      <c r="E212" s="8"/>
      <c r="F212" s="37"/>
      <c r="G212" s="8"/>
      <c r="H212" s="8"/>
      <c r="I212" s="8"/>
      <c r="J212" s="8"/>
      <c r="K212" s="8"/>
      <c r="L212" s="9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126"/>
      <c r="C213" s="39"/>
      <c r="D213" s="37"/>
      <c r="E213" s="8"/>
      <c r="F213" s="37"/>
      <c r="G213" s="8"/>
      <c r="H213" s="8"/>
      <c r="I213" s="8"/>
      <c r="J213" s="8"/>
      <c r="K213" s="8"/>
      <c r="L213" s="9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126"/>
      <c r="C214" s="39"/>
      <c r="D214" s="37"/>
      <c r="E214" s="8"/>
      <c r="F214" s="37"/>
      <c r="G214" s="8"/>
      <c r="H214" s="8"/>
      <c r="I214" s="8"/>
      <c r="J214" s="8"/>
      <c r="K214" s="8"/>
      <c r="L214" s="9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126"/>
      <c r="C215" s="39"/>
      <c r="D215" s="37"/>
      <c r="E215" s="8"/>
      <c r="F215" s="37"/>
      <c r="G215" s="8"/>
      <c r="H215" s="8"/>
      <c r="I215" s="8"/>
      <c r="J215" s="8"/>
      <c r="K215" s="8"/>
      <c r="L215" s="9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126"/>
      <c r="C216" s="39"/>
      <c r="D216" s="37"/>
      <c r="E216" s="8"/>
      <c r="F216" s="37"/>
      <c r="G216" s="8"/>
      <c r="H216" s="8"/>
      <c r="I216" s="8"/>
      <c r="J216" s="8"/>
      <c r="K216" s="8"/>
      <c r="L216" s="9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126"/>
      <c r="C217" s="39"/>
      <c r="D217" s="37"/>
      <c r="E217" s="8"/>
      <c r="F217" s="37"/>
      <c r="G217" s="8"/>
      <c r="H217" s="8"/>
      <c r="I217" s="8"/>
      <c r="J217" s="8"/>
      <c r="K217" s="8"/>
      <c r="L217" s="9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126"/>
      <c r="C218" s="39"/>
      <c r="D218" s="37"/>
      <c r="E218" s="8"/>
      <c r="F218" s="37"/>
      <c r="G218" s="8"/>
      <c r="H218" s="8"/>
      <c r="I218" s="8"/>
      <c r="J218" s="8"/>
      <c r="K218" s="8"/>
      <c r="L218" s="9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126"/>
      <c r="C219" s="39"/>
      <c r="D219" s="37"/>
      <c r="E219" s="8"/>
      <c r="F219" s="37"/>
      <c r="G219" s="8"/>
      <c r="H219" s="8"/>
      <c r="I219" s="8"/>
      <c r="J219" s="8"/>
      <c r="K219" s="8"/>
      <c r="L219" s="9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126"/>
      <c r="C220" s="39"/>
      <c r="D220" s="37"/>
      <c r="E220" s="8"/>
      <c r="F220" s="37"/>
      <c r="G220" s="8"/>
      <c r="H220" s="8"/>
      <c r="I220" s="8"/>
      <c r="J220" s="8"/>
      <c r="K220" s="8"/>
      <c r="L220" s="9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126"/>
      <c r="C221" s="39"/>
      <c r="D221" s="37"/>
      <c r="E221" s="8"/>
      <c r="F221" s="37"/>
      <c r="G221" s="8"/>
      <c r="H221" s="8"/>
      <c r="I221" s="8"/>
      <c r="J221" s="8"/>
      <c r="K221" s="8"/>
      <c r="L221" s="9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126"/>
      <c r="C222" s="39"/>
      <c r="D222" s="37"/>
      <c r="E222" s="8"/>
      <c r="F222" s="37"/>
      <c r="G222" s="8"/>
      <c r="H222" s="8"/>
      <c r="I222" s="8"/>
      <c r="J222" s="8"/>
      <c r="K222" s="8"/>
      <c r="L222" s="9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126"/>
      <c r="C223" s="39"/>
      <c r="D223" s="37"/>
      <c r="E223" s="8"/>
      <c r="F223" s="37"/>
      <c r="G223" s="8"/>
      <c r="H223" s="8"/>
      <c r="I223" s="8"/>
      <c r="J223" s="8"/>
      <c r="K223" s="8"/>
      <c r="L223" s="9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126"/>
      <c r="C224" s="39"/>
      <c r="D224" s="37"/>
      <c r="E224" s="8"/>
      <c r="F224" s="37"/>
      <c r="G224" s="8"/>
      <c r="H224" s="8"/>
      <c r="I224" s="8"/>
      <c r="J224" s="8"/>
      <c r="K224" s="8"/>
      <c r="L224" s="9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126"/>
      <c r="C225" s="39"/>
      <c r="D225" s="37"/>
      <c r="E225" s="8"/>
      <c r="F225" s="37"/>
      <c r="G225" s="8"/>
      <c r="H225" s="8"/>
      <c r="I225" s="8"/>
      <c r="J225" s="8"/>
      <c r="K225" s="8"/>
      <c r="L225" s="9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126"/>
      <c r="C226" s="39"/>
      <c r="D226" s="37"/>
      <c r="E226" s="8"/>
      <c r="F226" s="37"/>
      <c r="G226" s="8"/>
      <c r="H226" s="8"/>
      <c r="I226" s="8"/>
      <c r="J226" s="8"/>
      <c r="K226" s="8"/>
      <c r="L226" s="9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126"/>
      <c r="C227" s="39"/>
      <c r="D227" s="37"/>
      <c r="E227" s="8"/>
      <c r="F227" s="37"/>
      <c r="G227" s="8"/>
      <c r="H227" s="8"/>
      <c r="I227" s="8"/>
      <c r="J227" s="8"/>
      <c r="K227" s="8"/>
      <c r="L227" s="9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126"/>
      <c r="C228" s="39"/>
      <c r="D228" s="37"/>
      <c r="E228" s="8"/>
      <c r="F228" s="37"/>
      <c r="G228" s="8"/>
      <c r="H228" s="8"/>
      <c r="I228" s="8"/>
      <c r="J228" s="8"/>
      <c r="K228" s="8"/>
      <c r="L228" s="9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126"/>
      <c r="C229" s="39"/>
      <c r="D229" s="37"/>
      <c r="E229" s="8"/>
      <c r="F229" s="37"/>
      <c r="G229" s="8"/>
      <c r="H229" s="8"/>
      <c r="I229" s="8"/>
      <c r="J229" s="8"/>
      <c r="K229" s="8"/>
      <c r="L229" s="9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126"/>
      <c r="C230" s="39"/>
      <c r="D230" s="37"/>
      <c r="E230" s="8"/>
      <c r="F230" s="37"/>
      <c r="G230" s="8"/>
      <c r="H230" s="8"/>
      <c r="I230" s="8"/>
      <c r="J230" s="8"/>
      <c r="K230" s="8"/>
      <c r="L230" s="9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126"/>
      <c r="C231" s="39"/>
      <c r="D231" s="37"/>
      <c r="E231" s="8"/>
      <c r="F231" s="37"/>
      <c r="G231" s="8"/>
      <c r="H231" s="8"/>
      <c r="I231" s="8"/>
      <c r="J231" s="8"/>
      <c r="K231" s="8"/>
      <c r="L231" s="9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126"/>
      <c r="C232" s="39"/>
      <c r="D232" s="37"/>
      <c r="E232" s="8"/>
      <c r="F232" s="37"/>
      <c r="G232" s="8"/>
      <c r="H232" s="8"/>
      <c r="I232" s="8"/>
      <c r="J232" s="8"/>
      <c r="K232" s="8"/>
      <c r="L232" s="9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126"/>
      <c r="C233" s="39"/>
      <c r="D233" s="37"/>
      <c r="E233" s="8"/>
      <c r="F233" s="37"/>
      <c r="G233" s="8"/>
      <c r="H233" s="8"/>
      <c r="I233" s="8"/>
      <c r="J233" s="8"/>
      <c r="K233" s="8"/>
      <c r="L233" s="9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126"/>
      <c r="C234" s="39"/>
      <c r="D234" s="37"/>
      <c r="E234" s="8"/>
      <c r="F234" s="37"/>
      <c r="G234" s="8"/>
      <c r="H234" s="8"/>
      <c r="I234" s="8"/>
      <c r="J234" s="8"/>
      <c r="K234" s="8"/>
      <c r="L234" s="9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126"/>
      <c r="C235" s="39"/>
      <c r="D235" s="37"/>
      <c r="E235" s="8"/>
      <c r="F235" s="37"/>
      <c r="G235" s="8"/>
      <c r="H235" s="8"/>
      <c r="I235" s="8"/>
      <c r="J235" s="8"/>
      <c r="K235" s="8"/>
      <c r="L235" s="9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126"/>
      <c r="C236" s="39"/>
      <c r="D236" s="37"/>
      <c r="E236" s="8"/>
      <c r="F236" s="37"/>
      <c r="G236" s="8"/>
      <c r="H236" s="8"/>
      <c r="I236" s="8"/>
      <c r="J236" s="8"/>
      <c r="K236" s="8"/>
      <c r="L236" s="9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126"/>
      <c r="C237" s="39"/>
      <c r="D237" s="37"/>
      <c r="E237" s="8"/>
      <c r="F237" s="37"/>
      <c r="G237" s="8"/>
      <c r="H237" s="8"/>
      <c r="I237" s="8"/>
      <c r="J237" s="8"/>
      <c r="K237" s="8"/>
      <c r="L237" s="9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126"/>
      <c r="C238" s="39"/>
      <c r="D238" s="37"/>
      <c r="E238" s="8"/>
      <c r="F238" s="37"/>
      <c r="G238" s="8"/>
      <c r="H238" s="8"/>
      <c r="I238" s="8"/>
      <c r="J238" s="8"/>
      <c r="K238" s="8"/>
      <c r="L238" s="9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126"/>
      <c r="C239" s="39"/>
      <c r="D239" s="37"/>
      <c r="E239" s="8"/>
      <c r="F239" s="37"/>
      <c r="G239" s="8"/>
      <c r="H239" s="8"/>
      <c r="I239" s="8"/>
      <c r="J239" s="8"/>
      <c r="K239" s="8"/>
      <c r="L239" s="9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126"/>
      <c r="C240" s="39"/>
      <c r="D240" s="37"/>
      <c r="E240" s="8"/>
      <c r="F240" s="37"/>
      <c r="G240" s="8"/>
      <c r="H240" s="8"/>
      <c r="I240" s="8"/>
      <c r="J240" s="8"/>
      <c r="K240" s="8"/>
      <c r="L240" s="9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126"/>
      <c r="C241" s="39"/>
      <c r="D241" s="37"/>
      <c r="E241" s="8"/>
      <c r="F241" s="37"/>
      <c r="G241" s="8"/>
      <c r="H241" s="8"/>
      <c r="I241" s="8"/>
      <c r="J241" s="8"/>
      <c r="K241" s="8"/>
      <c r="L241" s="9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126"/>
      <c r="C242" s="39"/>
      <c r="D242" s="37"/>
      <c r="E242" s="8"/>
      <c r="F242" s="37"/>
      <c r="G242" s="8"/>
      <c r="H242" s="8"/>
      <c r="I242" s="8"/>
      <c r="J242" s="8"/>
      <c r="K242" s="8"/>
      <c r="L242" s="9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126"/>
      <c r="C243" s="39"/>
      <c r="D243" s="37"/>
      <c r="E243" s="8"/>
      <c r="F243" s="37"/>
      <c r="G243" s="8"/>
      <c r="H243" s="8"/>
      <c r="I243" s="8"/>
      <c r="J243" s="8"/>
      <c r="K243" s="8"/>
      <c r="L243" s="9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126"/>
      <c r="C244" s="39"/>
      <c r="D244" s="37"/>
      <c r="E244" s="8"/>
      <c r="F244" s="37"/>
      <c r="G244" s="8"/>
      <c r="H244" s="8"/>
      <c r="I244" s="8"/>
      <c r="J244" s="8"/>
      <c r="K244" s="8"/>
      <c r="L244" s="9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126"/>
      <c r="C245" s="39"/>
      <c r="D245" s="37"/>
      <c r="E245" s="8"/>
      <c r="F245" s="37"/>
      <c r="G245" s="8"/>
      <c r="H245" s="8"/>
      <c r="I245" s="8"/>
      <c r="J245" s="8"/>
      <c r="K245" s="8"/>
      <c r="L245" s="9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126"/>
      <c r="C246" s="39"/>
      <c r="D246" s="37"/>
      <c r="E246" s="8"/>
      <c r="F246" s="37"/>
      <c r="G246" s="8"/>
      <c r="H246" s="8"/>
      <c r="I246" s="8"/>
      <c r="J246" s="8"/>
      <c r="K246" s="8"/>
      <c r="L246" s="9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126"/>
      <c r="C247" s="39"/>
      <c r="D247" s="37"/>
      <c r="E247" s="8"/>
      <c r="F247" s="37"/>
      <c r="G247" s="8"/>
      <c r="H247" s="8"/>
      <c r="I247" s="8"/>
      <c r="J247" s="8"/>
      <c r="K247" s="8"/>
      <c r="L247" s="9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126"/>
      <c r="C248" s="39"/>
      <c r="D248" s="37"/>
      <c r="E248" s="8"/>
      <c r="F248" s="37"/>
      <c r="G248" s="8"/>
      <c r="H248" s="8"/>
      <c r="I248" s="8"/>
      <c r="J248" s="8"/>
      <c r="K248" s="8"/>
      <c r="L248" s="9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126"/>
      <c r="C249" s="39"/>
      <c r="D249" s="37"/>
      <c r="E249" s="8"/>
      <c r="F249" s="37"/>
      <c r="G249" s="8"/>
      <c r="H249" s="8"/>
      <c r="I249" s="8"/>
      <c r="J249" s="8"/>
      <c r="K249" s="8"/>
      <c r="L249" s="9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126"/>
      <c r="C250" s="39"/>
      <c r="D250" s="37"/>
      <c r="E250" s="8"/>
      <c r="F250" s="37"/>
      <c r="G250" s="8"/>
      <c r="H250" s="8"/>
      <c r="I250" s="8"/>
      <c r="J250" s="8"/>
      <c r="K250" s="8"/>
      <c r="L250" s="9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126"/>
      <c r="C251" s="39"/>
      <c r="D251" s="37"/>
      <c r="E251" s="8"/>
      <c r="F251" s="37"/>
      <c r="G251" s="8"/>
      <c r="H251" s="8"/>
      <c r="I251" s="8"/>
      <c r="J251" s="8"/>
      <c r="K251" s="8"/>
      <c r="L251" s="9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126"/>
      <c r="C252" s="39"/>
      <c r="D252" s="37"/>
      <c r="E252" s="8"/>
      <c r="F252" s="37"/>
      <c r="G252" s="8"/>
      <c r="H252" s="8"/>
      <c r="I252" s="8"/>
      <c r="J252" s="8"/>
      <c r="K252" s="8"/>
      <c r="L252" s="9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126"/>
      <c r="C253" s="39"/>
      <c r="D253" s="37"/>
      <c r="E253" s="8"/>
      <c r="F253" s="37"/>
      <c r="G253" s="8"/>
      <c r="H253" s="8"/>
      <c r="I253" s="8"/>
      <c r="J253" s="8"/>
      <c r="K253" s="8"/>
      <c r="L253" s="9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126"/>
      <c r="C254" s="39"/>
      <c r="D254" s="37"/>
      <c r="E254" s="8"/>
      <c r="F254" s="37"/>
      <c r="G254" s="8"/>
      <c r="H254" s="8"/>
      <c r="I254" s="8"/>
      <c r="J254" s="8"/>
      <c r="K254" s="8"/>
      <c r="L254" s="9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126"/>
      <c r="C255" s="39"/>
      <c r="D255" s="37"/>
      <c r="E255" s="8"/>
      <c r="F255" s="37"/>
      <c r="G255" s="8"/>
      <c r="H255" s="8"/>
      <c r="I255" s="8"/>
      <c r="J255" s="8"/>
      <c r="K255" s="8"/>
      <c r="L255" s="9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126"/>
      <c r="C256" s="39"/>
      <c r="D256" s="37"/>
      <c r="E256" s="8"/>
      <c r="F256" s="37"/>
      <c r="G256" s="8"/>
      <c r="H256" s="8"/>
      <c r="I256" s="8"/>
      <c r="J256" s="8"/>
      <c r="K256" s="8"/>
      <c r="L256" s="9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126"/>
      <c r="C257" s="39"/>
      <c r="D257" s="37"/>
      <c r="E257" s="8"/>
      <c r="F257" s="37"/>
      <c r="G257" s="8"/>
      <c r="H257" s="8"/>
      <c r="I257" s="8"/>
      <c r="J257" s="8"/>
      <c r="K257" s="8"/>
      <c r="L257" s="9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126"/>
      <c r="C258" s="39"/>
      <c r="D258" s="37"/>
      <c r="E258" s="8"/>
      <c r="F258" s="37"/>
      <c r="G258" s="8"/>
      <c r="H258" s="8"/>
      <c r="I258" s="8"/>
      <c r="J258" s="8"/>
      <c r="K258" s="8"/>
      <c r="L258" s="9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126"/>
      <c r="C259" s="39"/>
      <c r="D259" s="37"/>
      <c r="E259" s="8"/>
      <c r="F259" s="37"/>
      <c r="G259" s="8"/>
      <c r="H259" s="8"/>
      <c r="I259" s="8"/>
      <c r="J259" s="8"/>
      <c r="K259" s="8"/>
      <c r="L259" s="9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126"/>
      <c r="C260" s="39"/>
      <c r="D260" s="37"/>
      <c r="E260" s="8"/>
      <c r="F260" s="37"/>
      <c r="G260" s="8"/>
      <c r="H260" s="8"/>
      <c r="I260" s="8"/>
      <c r="J260" s="8"/>
      <c r="K260" s="8"/>
      <c r="L260" s="9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126"/>
      <c r="C261" s="39"/>
      <c r="D261" s="37"/>
      <c r="E261" s="8"/>
      <c r="F261" s="37"/>
      <c r="G261" s="8"/>
      <c r="H261" s="8"/>
      <c r="I261" s="8"/>
      <c r="J261" s="8"/>
      <c r="K261" s="8"/>
      <c r="L261" s="9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126"/>
      <c r="C262" s="39"/>
      <c r="D262" s="37"/>
      <c r="E262" s="8"/>
      <c r="F262" s="37"/>
      <c r="G262" s="8"/>
      <c r="H262" s="8"/>
      <c r="I262" s="8"/>
      <c r="J262" s="8"/>
      <c r="K262" s="8"/>
      <c r="L262" s="9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126"/>
      <c r="C263" s="39"/>
      <c r="D263" s="37"/>
      <c r="E263" s="8"/>
      <c r="F263" s="37"/>
      <c r="G263" s="8"/>
      <c r="H263" s="8"/>
      <c r="I263" s="8"/>
      <c r="J263" s="8"/>
      <c r="K263" s="8"/>
      <c r="L263" s="9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126"/>
      <c r="C264" s="39"/>
      <c r="D264" s="37"/>
      <c r="E264" s="8"/>
      <c r="F264" s="37"/>
      <c r="G264" s="8"/>
      <c r="H264" s="8"/>
      <c r="I264" s="8"/>
      <c r="J264" s="8"/>
      <c r="K264" s="8"/>
      <c r="L264" s="9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126"/>
      <c r="C265" s="39"/>
      <c r="D265" s="37"/>
      <c r="E265" s="8"/>
      <c r="F265" s="37"/>
      <c r="G265" s="8"/>
      <c r="H265" s="8"/>
      <c r="I265" s="8"/>
      <c r="J265" s="8"/>
      <c r="K265" s="8"/>
      <c r="L265" s="9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126"/>
      <c r="C266" s="39"/>
      <c r="D266" s="37"/>
      <c r="E266" s="8"/>
      <c r="F266" s="37"/>
      <c r="G266" s="8"/>
      <c r="H266" s="8"/>
      <c r="I266" s="8"/>
      <c r="J266" s="8"/>
      <c r="K266" s="8"/>
      <c r="L266" s="9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126"/>
      <c r="C267" s="39"/>
      <c r="D267" s="37"/>
      <c r="E267" s="8"/>
      <c r="F267" s="37"/>
      <c r="G267" s="8"/>
      <c r="H267" s="8"/>
      <c r="I267" s="8"/>
      <c r="J267" s="8"/>
      <c r="K267" s="8"/>
      <c r="L267" s="9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126"/>
      <c r="C268" s="39"/>
      <c r="D268" s="37"/>
      <c r="E268" s="8"/>
      <c r="F268" s="37"/>
      <c r="G268" s="8"/>
      <c r="H268" s="8"/>
      <c r="I268" s="8"/>
      <c r="J268" s="8"/>
      <c r="K268" s="8"/>
      <c r="L268" s="9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126"/>
      <c r="C269" s="39"/>
      <c r="D269" s="37"/>
      <c r="E269" s="8"/>
      <c r="F269" s="37"/>
      <c r="G269" s="8"/>
      <c r="H269" s="8"/>
      <c r="I269" s="8"/>
      <c r="J269" s="8"/>
      <c r="K269" s="8"/>
      <c r="L269" s="9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126"/>
      <c r="C270" s="39"/>
      <c r="D270" s="37"/>
      <c r="E270" s="8"/>
      <c r="F270" s="37"/>
      <c r="G270" s="8"/>
      <c r="H270" s="8"/>
      <c r="I270" s="8"/>
      <c r="J270" s="8"/>
      <c r="K270" s="8"/>
      <c r="L270" s="9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126"/>
      <c r="C271" s="39"/>
      <c r="D271" s="37"/>
      <c r="E271" s="8"/>
      <c r="F271" s="37"/>
      <c r="G271" s="8"/>
      <c r="H271" s="8"/>
      <c r="I271" s="8"/>
      <c r="J271" s="8"/>
      <c r="K271" s="8"/>
      <c r="L271" s="9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126"/>
      <c r="C272" s="39"/>
      <c r="D272" s="37"/>
      <c r="E272" s="8"/>
      <c r="F272" s="37"/>
      <c r="G272" s="8"/>
      <c r="H272" s="8"/>
      <c r="I272" s="8"/>
      <c r="J272" s="8"/>
      <c r="K272" s="8"/>
      <c r="L272" s="9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126"/>
      <c r="C273" s="39"/>
      <c r="D273" s="37"/>
      <c r="E273" s="8"/>
      <c r="F273" s="37"/>
      <c r="G273" s="8"/>
      <c r="H273" s="8"/>
      <c r="I273" s="8"/>
      <c r="J273" s="8"/>
      <c r="K273" s="8"/>
      <c r="L273" s="9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126"/>
      <c r="C274" s="39"/>
      <c r="D274" s="37"/>
      <c r="E274" s="8"/>
      <c r="F274" s="37"/>
      <c r="G274" s="8"/>
      <c r="H274" s="8"/>
      <c r="I274" s="8"/>
      <c r="J274" s="8"/>
      <c r="K274" s="8"/>
      <c r="L274" s="9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126"/>
      <c r="C275" s="39"/>
      <c r="D275" s="37"/>
      <c r="E275" s="8"/>
      <c r="F275" s="37"/>
      <c r="G275" s="8"/>
      <c r="H275" s="8"/>
      <c r="I275" s="8"/>
      <c r="J275" s="8"/>
      <c r="K275" s="8"/>
      <c r="L275" s="9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126"/>
      <c r="C276" s="39"/>
      <c r="D276" s="37"/>
      <c r="E276" s="8"/>
      <c r="F276" s="37"/>
      <c r="G276" s="8"/>
      <c r="H276" s="8"/>
      <c r="I276" s="8"/>
      <c r="J276" s="8"/>
      <c r="K276" s="8"/>
      <c r="L276" s="9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126"/>
      <c r="C277" s="39"/>
      <c r="D277" s="37"/>
      <c r="E277" s="8"/>
      <c r="F277" s="37"/>
      <c r="G277" s="8"/>
      <c r="H277" s="8"/>
      <c r="I277" s="8"/>
      <c r="J277" s="8"/>
      <c r="K277" s="8"/>
      <c r="L277" s="9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126"/>
      <c r="C278" s="39"/>
      <c r="D278" s="37"/>
      <c r="E278" s="8"/>
      <c r="F278" s="37"/>
      <c r="G278" s="8"/>
      <c r="H278" s="8"/>
      <c r="I278" s="8"/>
      <c r="J278" s="8"/>
      <c r="K278" s="8"/>
      <c r="L278" s="9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126"/>
      <c r="C279" s="39"/>
      <c r="D279" s="37"/>
      <c r="E279" s="8"/>
      <c r="F279" s="37"/>
      <c r="G279" s="8"/>
      <c r="H279" s="8"/>
      <c r="I279" s="8"/>
      <c r="J279" s="8"/>
      <c r="K279" s="8"/>
      <c r="L279" s="9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126"/>
      <c r="C280" s="39"/>
      <c r="D280" s="37"/>
      <c r="E280" s="8"/>
      <c r="F280" s="37"/>
      <c r="G280" s="8"/>
      <c r="H280" s="8"/>
      <c r="I280" s="8"/>
      <c r="J280" s="8"/>
      <c r="K280" s="8"/>
      <c r="L280" s="9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126"/>
      <c r="C281" s="39"/>
      <c r="D281" s="37"/>
      <c r="E281" s="8"/>
      <c r="F281" s="37"/>
      <c r="G281" s="8"/>
      <c r="H281" s="8"/>
      <c r="I281" s="8"/>
      <c r="J281" s="8"/>
      <c r="K281" s="8"/>
      <c r="L281" s="9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126"/>
      <c r="C282" s="39"/>
      <c r="D282" s="37"/>
      <c r="E282" s="8"/>
      <c r="F282" s="37"/>
      <c r="G282" s="8"/>
      <c r="H282" s="8"/>
      <c r="I282" s="8"/>
      <c r="J282" s="8"/>
      <c r="K282" s="8"/>
      <c r="L282" s="9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126"/>
      <c r="C283" s="39"/>
      <c r="D283" s="37"/>
      <c r="E283" s="8"/>
      <c r="F283" s="37"/>
      <c r="G283" s="8"/>
      <c r="H283" s="8"/>
      <c r="I283" s="8"/>
      <c r="J283" s="8"/>
      <c r="K283" s="8"/>
      <c r="L283" s="9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126"/>
      <c r="C284" s="39"/>
      <c r="D284" s="37"/>
      <c r="E284" s="8"/>
      <c r="F284" s="37"/>
      <c r="G284" s="8"/>
      <c r="H284" s="8"/>
      <c r="I284" s="8"/>
      <c r="J284" s="8"/>
      <c r="K284" s="8"/>
      <c r="L284" s="9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126"/>
      <c r="C285" s="39"/>
      <c r="D285" s="37"/>
      <c r="E285" s="8"/>
      <c r="F285" s="37"/>
      <c r="G285" s="8"/>
      <c r="H285" s="8"/>
      <c r="I285" s="8"/>
      <c r="J285" s="8"/>
      <c r="K285" s="8"/>
      <c r="L285" s="9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126"/>
      <c r="C286" s="39"/>
      <c r="D286" s="37"/>
      <c r="E286" s="8"/>
      <c r="F286" s="37"/>
      <c r="G286" s="8"/>
      <c r="H286" s="8"/>
      <c r="I286" s="8"/>
      <c r="J286" s="8"/>
      <c r="K286" s="8"/>
      <c r="L286" s="9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126"/>
      <c r="C287" s="39"/>
      <c r="D287" s="37"/>
      <c r="E287" s="8"/>
      <c r="F287" s="37"/>
      <c r="G287" s="8"/>
      <c r="H287" s="8"/>
      <c r="I287" s="8"/>
      <c r="J287" s="8"/>
      <c r="K287" s="8"/>
      <c r="L287" s="9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126"/>
      <c r="C288" s="39"/>
      <c r="D288" s="37"/>
      <c r="E288" s="8"/>
      <c r="F288" s="37"/>
      <c r="G288" s="8"/>
      <c r="H288" s="8"/>
      <c r="I288" s="8"/>
      <c r="J288" s="8"/>
      <c r="K288" s="8"/>
      <c r="L288" s="9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126"/>
      <c r="C289" s="39"/>
      <c r="D289" s="37"/>
      <c r="E289" s="8"/>
      <c r="F289" s="37"/>
      <c r="G289" s="8"/>
      <c r="H289" s="8"/>
      <c r="I289" s="8"/>
      <c r="J289" s="8"/>
      <c r="K289" s="8"/>
      <c r="L289" s="9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126"/>
      <c r="C290" s="39"/>
      <c r="D290" s="37"/>
      <c r="E290" s="8"/>
      <c r="F290" s="37"/>
      <c r="G290" s="8"/>
      <c r="H290" s="8"/>
      <c r="I290" s="8"/>
      <c r="J290" s="8"/>
      <c r="K290" s="8"/>
      <c r="L290" s="9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126"/>
      <c r="C291" s="39"/>
      <c r="D291" s="37"/>
      <c r="E291" s="8"/>
      <c r="F291" s="37"/>
      <c r="G291" s="8"/>
      <c r="H291" s="8"/>
      <c r="I291" s="8"/>
      <c r="J291" s="8"/>
      <c r="K291" s="8"/>
      <c r="L291" s="9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126"/>
      <c r="C292" s="39"/>
      <c r="D292" s="37"/>
      <c r="E292" s="8"/>
      <c r="F292" s="37"/>
      <c r="G292" s="8"/>
      <c r="H292" s="8"/>
      <c r="I292" s="8"/>
      <c r="J292" s="8"/>
      <c r="K292" s="8"/>
      <c r="L292" s="9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126"/>
      <c r="C293" s="39"/>
      <c r="D293" s="37"/>
      <c r="E293" s="8"/>
      <c r="F293" s="37"/>
      <c r="G293" s="8"/>
      <c r="H293" s="8"/>
      <c r="I293" s="8"/>
      <c r="J293" s="8"/>
      <c r="K293" s="8"/>
      <c r="L293" s="9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126"/>
      <c r="C294" s="39"/>
      <c r="D294" s="37"/>
      <c r="E294" s="8"/>
      <c r="F294" s="37"/>
      <c r="G294" s="8"/>
      <c r="H294" s="8"/>
      <c r="I294" s="8"/>
      <c r="J294" s="8"/>
      <c r="K294" s="8"/>
      <c r="L294" s="9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126"/>
      <c r="C295" s="39"/>
      <c r="D295" s="37"/>
      <c r="E295" s="8"/>
      <c r="F295" s="37"/>
      <c r="G295" s="8"/>
      <c r="H295" s="8"/>
      <c r="I295" s="8"/>
      <c r="J295" s="8"/>
      <c r="K295" s="8"/>
      <c r="L295" s="9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126"/>
      <c r="C296" s="39"/>
      <c r="D296" s="37"/>
      <c r="E296" s="8"/>
      <c r="F296" s="37"/>
      <c r="G296" s="8"/>
      <c r="H296" s="8"/>
      <c r="I296" s="8"/>
      <c r="J296" s="8"/>
      <c r="K296" s="8"/>
      <c r="L296" s="9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126"/>
      <c r="C297" s="39"/>
      <c r="D297" s="37"/>
      <c r="E297" s="8"/>
      <c r="F297" s="37"/>
      <c r="G297" s="8"/>
      <c r="H297" s="8"/>
      <c r="I297" s="8"/>
      <c r="J297" s="8"/>
      <c r="K297" s="8"/>
      <c r="L297" s="9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126"/>
      <c r="C298" s="39"/>
      <c r="D298" s="37"/>
      <c r="E298" s="8"/>
      <c r="F298" s="37"/>
      <c r="G298" s="8"/>
      <c r="H298" s="8"/>
      <c r="I298" s="8"/>
      <c r="J298" s="8"/>
      <c r="K298" s="8"/>
      <c r="L298" s="9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126"/>
      <c r="C299" s="39"/>
      <c r="D299" s="37"/>
      <c r="E299" s="8"/>
      <c r="F299" s="37"/>
      <c r="G299" s="8"/>
      <c r="H299" s="8"/>
      <c r="I299" s="8"/>
      <c r="J299" s="8"/>
      <c r="K299" s="8"/>
      <c r="L299" s="9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126"/>
      <c r="C300" s="39"/>
      <c r="D300" s="37"/>
      <c r="E300" s="8"/>
      <c r="F300" s="37"/>
      <c r="G300" s="8"/>
      <c r="H300" s="8"/>
      <c r="I300" s="8"/>
      <c r="J300" s="8"/>
      <c r="K300" s="8"/>
      <c r="L300" s="9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126"/>
      <c r="C301" s="39"/>
      <c r="D301" s="37"/>
      <c r="E301" s="8"/>
      <c r="F301" s="37"/>
      <c r="G301" s="8"/>
      <c r="H301" s="8"/>
      <c r="I301" s="8"/>
      <c r="J301" s="8"/>
      <c r="K301" s="8"/>
      <c r="L301" s="9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126"/>
      <c r="C302" s="39"/>
      <c r="D302" s="37"/>
      <c r="E302" s="8"/>
      <c r="F302" s="37"/>
      <c r="G302" s="8"/>
      <c r="H302" s="8"/>
      <c r="I302" s="8"/>
      <c r="J302" s="8"/>
      <c r="K302" s="8"/>
      <c r="L302" s="9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126"/>
      <c r="C303" s="39"/>
      <c r="D303" s="37"/>
      <c r="E303" s="8"/>
      <c r="F303" s="37"/>
      <c r="G303" s="8"/>
      <c r="H303" s="8"/>
      <c r="I303" s="8"/>
      <c r="J303" s="8"/>
      <c r="K303" s="8"/>
      <c r="L303" s="9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126"/>
      <c r="C304" s="39"/>
      <c r="D304" s="37"/>
      <c r="E304" s="8"/>
      <c r="F304" s="37"/>
      <c r="G304" s="8"/>
      <c r="H304" s="8"/>
      <c r="I304" s="8"/>
      <c r="J304" s="8"/>
      <c r="K304" s="8"/>
      <c r="L304" s="9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126"/>
      <c r="C305" s="39"/>
      <c r="D305" s="37"/>
      <c r="E305" s="8"/>
      <c r="F305" s="37"/>
      <c r="G305" s="8"/>
      <c r="H305" s="8"/>
      <c r="I305" s="8"/>
      <c r="J305" s="8"/>
      <c r="K305" s="8"/>
      <c r="L305" s="9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126"/>
      <c r="C306" s="39"/>
      <c r="D306" s="37"/>
      <c r="E306" s="8"/>
      <c r="F306" s="37"/>
      <c r="G306" s="8"/>
      <c r="H306" s="8"/>
      <c r="I306" s="8"/>
      <c r="J306" s="8"/>
      <c r="K306" s="8"/>
      <c r="L306" s="9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126"/>
      <c r="C307" s="39"/>
      <c r="D307" s="37"/>
      <c r="E307" s="8"/>
      <c r="F307" s="37"/>
      <c r="G307" s="8"/>
      <c r="H307" s="8"/>
      <c r="I307" s="8"/>
      <c r="J307" s="8"/>
      <c r="K307" s="8"/>
      <c r="L307" s="9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126"/>
      <c r="C308" s="39"/>
      <c r="D308" s="37"/>
      <c r="E308" s="8"/>
      <c r="F308" s="37"/>
      <c r="G308" s="8"/>
      <c r="H308" s="8"/>
      <c r="I308" s="8"/>
      <c r="J308" s="8"/>
      <c r="K308" s="8"/>
      <c r="L308" s="9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126"/>
      <c r="C309" s="39"/>
      <c r="D309" s="37"/>
      <c r="E309" s="8"/>
      <c r="F309" s="37"/>
      <c r="G309" s="8"/>
      <c r="H309" s="8"/>
      <c r="I309" s="8"/>
      <c r="J309" s="8"/>
      <c r="K309" s="8"/>
      <c r="L309" s="9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126"/>
      <c r="C310" s="39"/>
      <c r="D310" s="37"/>
      <c r="E310" s="8"/>
      <c r="F310" s="37"/>
      <c r="G310" s="8"/>
      <c r="H310" s="8"/>
      <c r="I310" s="8"/>
      <c r="J310" s="8"/>
      <c r="K310" s="8"/>
      <c r="L310" s="9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126"/>
      <c r="C311" s="39"/>
      <c r="D311" s="37"/>
      <c r="E311" s="8"/>
      <c r="F311" s="37"/>
      <c r="G311" s="8"/>
      <c r="H311" s="8"/>
      <c r="I311" s="8"/>
      <c r="J311" s="8"/>
      <c r="K311" s="8"/>
      <c r="L311" s="9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126"/>
      <c r="C312" s="39"/>
      <c r="D312" s="37"/>
      <c r="E312" s="8"/>
      <c r="F312" s="37"/>
      <c r="G312" s="8"/>
      <c r="H312" s="8"/>
      <c r="I312" s="8"/>
      <c r="J312" s="8"/>
      <c r="K312" s="8"/>
      <c r="L312" s="9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126"/>
      <c r="C313" s="39"/>
      <c r="D313" s="37"/>
      <c r="E313" s="8"/>
      <c r="F313" s="37"/>
      <c r="G313" s="8"/>
      <c r="H313" s="8"/>
      <c r="I313" s="8"/>
      <c r="J313" s="8"/>
      <c r="K313" s="8"/>
      <c r="L313" s="9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126"/>
      <c r="C314" s="39"/>
      <c r="D314" s="37"/>
      <c r="E314" s="8"/>
      <c r="F314" s="37"/>
      <c r="G314" s="8"/>
      <c r="H314" s="8"/>
      <c r="I314" s="8"/>
      <c r="J314" s="8"/>
      <c r="K314" s="8"/>
      <c r="L314" s="9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126"/>
      <c r="C315" s="39"/>
      <c r="D315" s="37"/>
      <c r="E315" s="8"/>
      <c r="F315" s="37"/>
      <c r="G315" s="8"/>
      <c r="H315" s="8"/>
      <c r="I315" s="8"/>
      <c r="J315" s="8"/>
      <c r="K315" s="8"/>
      <c r="L315" s="9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126"/>
      <c r="C316" s="39"/>
      <c r="D316" s="37"/>
      <c r="E316" s="8"/>
      <c r="F316" s="37"/>
      <c r="G316" s="8"/>
      <c r="H316" s="8"/>
      <c r="I316" s="8"/>
      <c r="J316" s="8"/>
      <c r="K316" s="8"/>
      <c r="L316" s="9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126"/>
      <c r="C317" s="39"/>
      <c r="D317" s="37"/>
      <c r="E317" s="8"/>
      <c r="F317" s="37"/>
      <c r="G317" s="8"/>
      <c r="H317" s="8"/>
      <c r="I317" s="8"/>
      <c r="J317" s="8"/>
      <c r="K317" s="8"/>
      <c r="L317" s="9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126"/>
      <c r="C318" s="39"/>
      <c r="D318" s="37"/>
      <c r="E318" s="8"/>
      <c r="F318" s="37"/>
      <c r="G318" s="8"/>
      <c r="H318" s="8"/>
      <c r="I318" s="8"/>
      <c r="J318" s="8"/>
      <c r="K318" s="8"/>
      <c r="L318" s="9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126"/>
      <c r="C319" s="39"/>
      <c r="D319" s="37"/>
      <c r="E319" s="8"/>
      <c r="F319" s="37"/>
      <c r="G319" s="8"/>
      <c r="H319" s="8"/>
      <c r="I319" s="8"/>
      <c r="J319" s="8"/>
      <c r="K319" s="8"/>
      <c r="L319" s="9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126"/>
      <c r="C320" s="39"/>
      <c r="D320" s="37"/>
      <c r="E320" s="8"/>
      <c r="F320" s="37"/>
      <c r="G320" s="8"/>
      <c r="H320" s="8"/>
      <c r="I320" s="8"/>
      <c r="J320" s="8"/>
      <c r="K320" s="8"/>
      <c r="L320" s="9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126"/>
      <c r="C321" s="39"/>
      <c r="D321" s="37"/>
      <c r="E321" s="8"/>
      <c r="F321" s="37"/>
      <c r="G321" s="8"/>
      <c r="H321" s="8"/>
      <c r="I321" s="8"/>
      <c r="J321" s="8"/>
      <c r="K321" s="8"/>
      <c r="L321" s="9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126"/>
      <c r="C322" s="39"/>
      <c r="D322" s="37"/>
      <c r="E322" s="8"/>
      <c r="F322" s="37"/>
      <c r="G322" s="8"/>
      <c r="H322" s="8"/>
      <c r="I322" s="8"/>
      <c r="J322" s="8"/>
      <c r="K322" s="8"/>
      <c r="L322" s="9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126"/>
      <c r="C323" s="39"/>
      <c r="D323" s="37"/>
      <c r="E323" s="8"/>
      <c r="F323" s="37"/>
      <c r="G323" s="8"/>
      <c r="H323" s="8"/>
      <c r="I323" s="8"/>
      <c r="J323" s="8"/>
      <c r="K323" s="8"/>
      <c r="L323" s="9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126"/>
      <c r="C324" s="39"/>
      <c r="D324" s="37"/>
      <c r="E324" s="8"/>
      <c r="F324" s="37"/>
      <c r="G324" s="8"/>
      <c r="H324" s="8"/>
      <c r="I324" s="8"/>
      <c r="J324" s="8"/>
      <c r="K324" s="8"/>
      <c r="L324" s="9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126"/>
      <c r="C325" s="39"/>
      <c r="D325" s="37"/>
      <c r="E325" s="8"/>
      <c r="F325" s="37"/>
      <c r="G325" s="8"/>
      <c r="H325" s="8"/>
      <c r="I325" s="8"/>
      <c r="J325" s="8"/>
      <c r="K325" s="8"/>
      <c r="L325" s="9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126"/>
      <c r="C326" s="39"/>
      <c r="D326" s="37"/>
      <c r="E326" s="8"/>
      <c r="F326" s="37"/>
      <c r="G326" s="8"/>
      <c r="H326" s="8"/>
      <c r="I326" s="8"/>
      <c r="J326" s="8"/>
      <c r="K326" s="8"/>
      <c r="L326" s="9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126"/>
      <c r="C327" s="39"/>
      <c r="D327" s="37"/>
      <c r="E327" s="8"/>
      <c r="F327" s="37"/>
      <c r="G327" s="8"/>
      <c r="H327" s="8"/>
      <c r="I327" s="8"/>
      <c r="J327" s="8"/>
      <c r="K327" s="8"/>
      <c r="L327" s="9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126"/>
      <c r="C328" s="39"/>
      <c r="D328" s="37"/>
      <c r="E328" s="8"/>
      <c r="F328" s="37"/>
      <c r="G328" s="8"/>
      <c r="H328" s="8"/>
      <c r="I328" s="8"/>
      <c r="J328" s="8"/>
      <c r="K328" s="8"/>
      <c r="L328" s="9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126"/>
      <c r="C329" s="39"/>
      <c r="D329" s="37"/>
      <c r="E329" s="8"/>
      <c r="F329" s="37"/>
      <c r="G329" s="8"/>
      <c r="H329" s="8"/>
      <c r="I329" s="8"/>
      <c r="J329" s="8"/>
      <c r="K329" s="8"/>
      <c r="L329" s="9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126"/>
      <c r="C330" s="39"/>
      <c r="D330" s="37"/>
      <c r="E330" s="8"/>
      <c r="F330" s="37"/>
      <c r="G330" s="8"/>
      <c r="H330" s="8"/>
      <c r="I330" s="8"/>
      <c r="J330" s="8"/>
      <c r="K330" s="8"/>
      <c r="L330" s="9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126"/>
      <c r="C331" s="39"/>
      <c r="D331" s="37"/>
      <c r="E331" s="8"/>
      <c r="F331" s="37"/>
      <c r="G331" s="8"/>
      <c r="H331" s="8"/>
      <c r="I331" s="8"/>
      <c r="J331" s="8"/>
      <c r="K331" s="8"/>
      <c r="L331" s="9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126"/>
      <c r="C332" s="39"/>
      <c r="D332" s="37"/>
      <c r="E332" s="8"/>
      <c r="F332" s="37"/>
      <c r="G332" s="8"/>
      <c r="H332" s="8"/>
      <c r="I332" s="8"/>
      <c r="J332" s="8"/>
      <c r="K332" s="8"/>
      <c r="L332" s="9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126"/>
      <c r="C333" s="39"/>
      <c r="D333" s="37"/>
      <c r="E333" s="8"/>
      <c r="F333" s="37"/>
      <c r="G333" s="8"/>
      <c r="H333" s="8"/>
      <c r="I333" s="8"/>
      <c r="J333" s="8"/>
      <c r="K333" s="8"/>
      <c r="L333" s="9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126"/>
      <c r="C334" s="39"/>
      <c r="D334" s="37"/>
      <c r="E334" s="8"/>
      <c r="F334" s="37"/>
      <c r="G334" s="8"/>
      <c r="H334" s="8"/>
      <c r="I334" s="8"/>
      <c r="J334" s="8"/>
      <c r="K334" s="8"/>
      <c r="L334" s="9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126"/>
      <c r="C335" s="39"/>
      <c r="D335" s="37"/>
      <c r="E335" s="8"/>
      <c r="F335" s="37"/>
      <c r="G335" s="8"/>
      <c r="H335" s="8"/>
      <c r="I335" s="8"/>
      <c r="J335" s="8"/>
      <c r="K335" s="8"/>
      <c r="L335" s="9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126"/>
      <c r="C336" s="39"/>
      <c r="D336" s="37"/>
      <c r="E336" s="8"/>
      <c r="F336" s="37"/>
      <c r="G336" s="8"/>
      <c r="H336" s="8"/>
      <c r="I336" s="8"/>
      <c r="J336" s="8"/>
      <c r="K336" s="8"/>
      <c r="L336" s="9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126"/>
      <c r="C337" s="39"/>
      <c r="D337" s="37"/>
      <c r="E337" s="8"/>
      <c r="F337" s="37"/>
      <c r="G337" s="8"/>
      <c r="H337" s="8"/>
      <c r="I337" s="8"/>
      <c r="J337" s="8"/>
      <c r="K337" s="8"/>
      <c r="L337" s="9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126"/>
      <c r="C338" s="39"/>
      <c r="D338" s="37"/>
      <c r="E338" s="8"/>
      <c r="F338" s="37"/>
      <c r="G338" s="8"/>
      <c r="H338" s="8"/>
      <c r="I338" s="8"/>
      <c r="J338" s="8"/>
      <c r="K338" s="8"/>
      <c r="L338" s="9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126"/>
      <c r="C339" s="39"/>
      <c r="D339" s="37"/>
      <c r="E339" s="8"/>
      <c r="F339" s="37"/>
      <c r="G339" s="8"/>
      <c r="H339" s="8"/>
      <c r="I339" s="8"/>
      <c r="J339" s="8"/>
      <c r="K339" s="8"/>
      <c r="L339" s="9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126"/>
      <c r="C340" s="39"/>
      <c r="D340" s="37"/>
      <c r="E340" s="8"/>
      <c r="F340" s="37"/>
      <c r="G340" s="8"/>
      <c r="H340" s="8"/>
      <c r="I340" s="8"/>
      <c r="J340" s="8"/>
      <c r="K340" s="8"/>
      <c r="L340" s="9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126"/>
      <c r="C341" s="39"/>
      <c r="D341" s="37"/>
      <c r="E341" s="8"/>
      <c r="F341" s="37"/>
      <c r="G341" s="8"/>
      <c r="H341" s="8"/>
      <c r="I341" s="8"/>
      <c r="J341" s="8"/>
      <c r="K341" s="8"/>
      <c r="L341" s="9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126"/>
      <c r="C342" s="39"/>
      <c r="D342" s="37"/>
      <c r="E342" s="8"/>
      <c r="F342" s="37"/>
      <c r="G342" s="8"/>
      <c r="H342" s="8"/>
      <c r="I342" s="8"/>
      <c r="J342" s="8"/>
      <c r="K342" s="8"/>
      <c r="L342" s="9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126"/>
      <c r="C343" s="39"/>
      <c r="D343" s="37"/>
      <c r="E343" s="8"/>
      <c r="F343" s="37"/>
      <c r="G343" s="8"/>
      <c r="H343" s="8"/>
      <c r="I343" s="8"/>
      <c r="J343" s="8"/>
      <c r="K343" s="8"/>
      <c r="L343" s="9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126"/>
      <c r="C344" s="39"/>
      <c r="D344" s="37"/>
      <c r="E344" s="8"/>
      <c r="F344" s="37"/>
      <c r="G344" s="8"/>
      <c r="H344" s="8"/>
      <c r="I344" s="8"/>
      <c r="J344" s="8"/>
      <c r="K344" s="8"/>
      <c r="L344" s="9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126"/>
      <c r="C345" s="39"/>
      <c r="D345" s="37"/>
      <c r="E345" s="8"/>
      <c r="F345" s="37"/>
      <c r="G345" s="8"/>
      <c r="H345" s="8"/>
      <c r="I345" s="8"/>
      <c r="J345" s="8"/>
      <c r="K345" s="8"/>
      <c r="L345" s="9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126"/>
      <c r="C346" s="39"/>
      <c r="D346" s="37"/>
      <c r="E346" s="8"/>
      <c r="F346" s="37"/>
      <c r="G346" s="8"/>
      <c r="H346" s="8"/>
      <c r="I346" s="8"/>
      <c r="J346" s="8"/>
      <c r="K346" s="8"/>
      <c r="L346" s="9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126"/>
      <c r="C347" s="39"/>
      <c r="D347" s="37"/>
      <c r="E347" s="8"/>
      <c r="F347" s="37"/>
      <c r="G347" s="8"/>
      <c r="H347" s="8"/>
      <c r="I347" s="8"/>
      <c r="J347" s="8"/>
      <c r="K347" s="8"/>
      <c r="L347" s="9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126"/>
      <c r="C348" s="39"/>
      <c r="D348" s="37"/>
      <c r="E348" s="8"/>
      <c r="F348" s="37"/>
      <c r="G348" s="8"/>
      <c r="H348" s="8"/>
      <c r="I348" s="8"/>
      <c r="J348" s="8"/>
      <c r="K348" s="8"/>
      <c r="L348" s="9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126"/>
      <c r="C349" s="39"/>
      <c r="D349" s="37"/>
      <c r="E349" s="8"/>
      <c r="F349" s="37"/>
      <c r="G349" s="8"/>
      <c r="H349" s="8"/>
      <c r="I349" s="8"/>
      <c r="J349" s="8"/>
      <c r="K349" s="8"/>
      <c r="L349" s="9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126"/>
      <c r="C350" s="39"/>
      <c r="D350" s="37"/>
      <c r="E350" s="8"/>
      <c r="F350" s="37"/>
      <c r="G350" s="8"/>
      <c r="H350" s="8"/>
      <c r="I350" s="8"/>
      <c r="J350" s="8"/>
      <c r="K350" s="8"/>
      <c r="L350" s="9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126"/>
      <c r="C351" s="39"/>
      <c r="D351" s="37"/>
      <c r="E351" s="8"/>
      <c r="F351" s="37"/>
      <c r="G351" s="8"/>
      <c r="H351" s="8"/>
      <c r="I351" s="8"/>
      <c r="J351" s="8"/>
      <c r="K351" s="8"/>
      <c r="L351" s="9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126"/>
      <c r="C352" s="39"/>
      <c r="D352" s="37"/>
      <c r="E352" s="8"/>
      <c r="F352" s="37"/>
      <c r="G352" s="8"/>
      <c r="H352" s="8"/>
      <c r="I352" s="8"/>
      <c r="J352" s="8"/>
      <c r="K352" s="8"/>
      <c r="L352" s="9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126"/>
      <c r="C353" s="39"/>
      <c r="D353" s="37"/>
      <c r="E353" s="8"/>
      <c r="F353" s="37"/>
      <c r="G353" s="8"/>
      <c r="H353" s="8"/>
      <c r="I353" s="8"/>
      <c r="J353" s="8"/>
      <c r="K353" s="8"/>
      <c r="L353" s="9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126"/>
      <c r="C354" s="39"/>
      <c r="D354" s="37"/>
      <c r="E354" s="8"/>
      <c r="F354" s="37"/>
      <c r="G354" s="8"/>
      <c r="H354" s="8"/>
      <c r="I354" s="8"/>
      <c r="J354" s="8"/>
      <c r="K354" s="8"/>
      <c r="L354" s="9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126"/>
      <c r="C355" s="39"/>
      <c r="D355" s="37"/>
      <c r="E355" s="8"/>
      <c r="F355" s="37"/>
      <c r="G355" s="8"/>
      <c r="H355" s="8"/>
      <c r="I355" s="8"/>
      <c r="J355" s="8"/>
      <c r="K355" s="8"/>
      <c r="L355" s="9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126"/>
      <c r="C356" s="39"/>
      <c r="D356" s="37"/>
      <c r="E356" s="8"/>
      <c r="F356" s="37"/>
      <c r="G356" s="8"/>
      <c r="H356" s="8"/>
      <c r="I356" s="8"/>
      <c r="J356" s="8"/>
      <c r="K356" s="8"/>
      <c r="L356" s="9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126"/>
      <c r="C357" s="39"/>
      <c r="D357" s="37"/>
      <c r="E357" s="8"/>
      <c r="F357" s="37"/>
      <c r="G357" s="8"/>
      <c r="H357" s="8"/>
      <c r="I357" s="8"/>
      <c r="J357" s="8"/>
      <c r="K357" s="8"/>
      <c r="L357" s="9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126"/>
      <c r="C358" s="39"/>
      <c r="D358" s="37"/>
      <c r="E358" s="8"/>
      <c r="F358" s="37"/>
      <c r="G358" s="8"/>
      <c r="H358" s="8"/>
      <c r="I358" s="8"/>
      <c r="J358" s="8"/>
      <c r="K358" s="8"/>
      <c r="L358" s="9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126"/>
      <c r="C359" s="39"/>
      <c r="D359" s="37"/>
      <c r="E359" s="8"/>
      <c r="F359" s="37"/>
      <c r="G359" s="8"/>
      <c r="H359" s="8"/>
      <c r="I359" s="8"/>
      <c r="J359" s="8"/>
      <c r="K359" s="8"/>
      <c r="L359" s="9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126"/>
      <c r="C360" s="39"/>
      <c r="D360" s="37"/>
      <c r="E360" s="8"/>
      <c r="F360" s="37"/>
      <c r="G360" s="8"/>
      <c r="H360" s="8"/>
      <c r="I360" s="8"/>
      <c r="J360" s="8"/>
      <c r="K360" s="8"/>
      <c r="L360" s="9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126"/>
      <c r="C361" s="39"/>
      <c r="D361" s="37"/>
      <c r="E361" s="8"/>
      <c r="F361" s="37"/>
      <c r="G361" s="8"/>
      <c r="H361" s="8"/>
      <c r="I361" s="8"/>
      <c r="J361" s="8"/>
      <c r="K361" s="8"/>
      <c r="L361" s="9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126"/>
      <c r="C362" s="39"/>
      <c r="D362" s="37"/>
      <c r="E362" s="8"/>
      <c r="F362" s="37"/>
      <c r="G362" s="8"/>
      <c r="H362" s="8"/>
      <c r="I362" s="8"/>
      <c r="J362" s="8"/>
      <c r="K362" s="8"/>
      <c r="L362" s="9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126"/>
      <c r="C363" s="39"/>
      <c r="D363" s="37"/>
      <c r="E363" s="8"/>
      <c r="F363" s="37"/>
      <c r="G363" s="8"/>
      <c r="H363" s="8"/>
      <c r="I363" s="8"/>
      <c r="J363" s="8"/>
      <c r="K363" s="8"/>
      <c r="L363" s="9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126"/>
      <c r="C364" s="39"/>
      <c r="D364" s="37"/>
      <c r="E364" s="8"/>
      <c r="F364" s="37"/>
      <c r="G364" s="8"/>
      <c r="H364" s="8"/>
      <c r="I364" s="8"/>
      <c r="J364" s="8"/>
      <c r="K364" s="8"/>
      <c r="L364" s="9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126"/>
      <c r="C365" s="39"/>
      <c r="D365" s="37"/>
      <c r="E365" s="8"/>
      <c r="F365" s="37"/>
      <c r="G365" s="8"/>
      <c r="H365" s="8"/>
      <c r="I365" s="8"/>
      <c r="J365" s="8"/>
      <c r="K365" s="8"/>
      <c r="L365" s="9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126"/>
      <c r="C366" s="39"/>
      <c r="D366" s="37"/>
      <c r="E366" s="8"/>
      <c r="F366" s="37"/>
      <c r="G366" s="8"/>
      <c r="H366" s="8"/>
      <c r="I366" s="8"/>
      <c r="J366" s="8"/>
      <c r="K366" s="8"/>
      <c r="L366" s="9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126"/>
      <c r="C367" s="39"/>
      <c r="D367" s="37"/>
      <c r="E367" s="8"/>
      <c r="F367" s="37"/>
      <c r="G367" s="8"/>
      <c r="H367" s="8"/>
      <c r="I367" s="8"/>
      <c r="J367" s="8"/>
      <c r="K367" s="8"/>
      <c r="L367" s="9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126"/>
      <c r="C368" s="39"/>
      <c r="D368" s="37"/>
      <c r="E368" s="8"/>
      <c r="F368" s="37"/>
      <c r="G368" s="8"/>
      <c r="H368" s="8"/>
      <c r="I368" s="8"/>
      <c r="J368" s="8"/>
      <c r="K368" s="8"/>
      <c r="L368" s="9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126"/>
      <c r="C369" s="39"/>
      <c r="D369" s="37"/>
      <c r="E369" s="8"/>
      <c r="F369" s="37"/>
      <c r="G369" s="8"/>
      <c r="H369" s="8"/>
      <c r="I369" s="8"/>
      <c r="J369" s="8"/>
      <c r="K369" s="8"/>
      <c r="L369" s="9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126"/>
      <c r="C370" s="39"/>
      <c r="D370" s="37"/>
      <c r="E370" s="8"/>
      <c r="F370" s="37"/>
      <c r="G370" s="8"/>
      <c r="H370" s="8"/>
      <c r="I370" s="8"/>
      <c r="J370" s="8"/>
      <c r="K370" s="8"/>
      <c r="L370" s="9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126"/>
      <c r="C371" s="39"/>
      <c r="D371" s="37"/>
      <c r="E371" s="8"/>
      <c r="F371" s="37"/>
      <c r="G371" s="8"/>
      <c r="H371" s="8"/>
      <c r="I371" s="8"/>
      <c r="J371" s="8"/>
      <c r="K371" s="8"/>
      <c r="L371" s="9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126"/>
      <c r="C372" s="39"/>
      <c r="D372" s="37"/>
      <c r="E372" s="8"/>
      <c r="F372" s="37"/>
      <c r="G372" s="8"/>
      <c r="H372" s="8"/>
      <c r="I372" s="8"/>
      <c r="J372" s="8"/>
      <c r="K372" s="8"/>
      <c r="L372" s="9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126"/>
      <c r="C373" s="39"/>
      <c r="D373" s="37"/>
      <c r="E373" s="8"/>
      <c r="F373" s="37"/>
      <c r="G373" s="8"/>
      <c r="H373" s="8"/>
      <c r="I373" s="8"/>
      <c r="J373" s="8"/>
      <c r="K373" s="8"/>
      <c r="L373" s="9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126"/>
      <c r="C374" s="39"/>
      <c r="D374" s="37"/>
      <c r="E374" s="8"/>
      <c r="F374" s="37"/>
      <c r="G374" s="8"/>
      <c r="H374" s="8"/>
      <c r="I374" s="8"/>
      <c r="J374" s="8"/>
      <c r="K374" s="8"/>
      <c r="L374" s="9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126"/>
      <c r="C375" s="39"/>
      <c r="D375" s="37"/>
      <c r="E375" s="8"/>
      <c r="F375" s="37"/>
      <c r="G375" s="8"/>
      <c r="H375" s="8"/>
      <c r="I375" s="8"/>
      <c r="J375" s="8"/>
      <c r="K375" s="8"/>
      <c r="L375" s="9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126"/>
      <c r="C376" s="39"/>
      <c r="D376" s="37"/>
      <c r="E376" s="8"/>
      <c r="F376" s="37"/>
      <c r="G376" s="8"/>
      <c r="H376" s="8"/>
      <c r="I376" s="8"/>
      <c r="J376" s="8"/>
      <c r="K376" s="8"/>
      <c r="L376" s="9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126"/>
      <c r="C377" s="39"/>
      <c r="D377" s="37"/>
      <c r="E377" s="8"/>
      <c r="F377" s="37"/>
      <c r="G377" s="8"/>
      <c r="H377" s="8"/>
      <c r="I377" s="8"/>
      <c r="J377" s="8"/>
      <c r="K377" s="8"/>
      <c r="L377" s="9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126"/>
      <c r="C378" s="39"/>
      <c r="D378" s="37"/>
      <c r="E378" s="8"/>
      <c r="F378" s="37"/>
      <c r="G378" s="8"/>
      <c r="H378" s="8"/>
      <c r="I378" s="8"/>
      <c r="J378" s="8"/>
      <c r="K378" s="8"/>
      <c r="L378" s="9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126"/>
      <c r="C379" s="39"/>
      <c r="D379" s="37"/>
      <c r="E379" s="8"/>
      <c r="F379" s="37"/>
      <c r="G379" s="8"/>
      <c r="H379" s="8"/>
      <c r="I379" s="8"/>
      <c r="J379" s="8"/>
      <c r="K379" s="8"/>
      <c r="L379" s="9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126"/>
      <c r="C380" s="39"/>
      <c r="D380" s="37"/>
      <c r="E380" s="8"/>
      <c r="F380" s="37"/>
      <c r="G380" s="8"/>
      <c r="H380" s="8"/>
      <c r="I380" s="8"/>
      <c r="J380" s="8"/>
      <c r="K380" s="8"/>
      <c r="L380" s="9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126"/>
      <c r="C381" s="39"/>
      <c r="D381" s="37"/>
      <c r="E381" s="8"/>
      <c r="F381" s="37"/>
      <c r="G381" s="8"/>
      <c r="H381" s="8"/>
      <c r="I381" s="8"/>
      <c r="J381" s="8"/>
      <c r="K381" s="8"/>
      <c r="L381" s="9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126"/>
      <c r="C382" s="39"/>
      <c r="D382" s="37"/>
      <c r="E382" s="8"/>
      <c r="F382" s="37"/>
      <c r="G382" s="8"/>
      <c r="H382" s="8"/>
      <c r="I382" s="8"/>
      <c r="J382" s="8"/>
      <c r="K382" s="8"/>
      <c r="L382" s="9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126"/>
      <c r="C383" s="39"/>
      <c r="D383" s="37"/>
      <c r="E383" s="8"/>
      <c r="F383" s="37"/>
      <c r="G383" s="8"/>
      <c r="H383" s="8"/>
      <c r="I383" s="8"/>
      <c r="J383" s="8"/>
      <c r="K383" s="8"/>
      <c r="L383" s="9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126"/>
      <c r="C384" s="39"/>
      <c r="D384" s="37"/>
      <c r="E384" s="8"/>
      <c r="F384" s="37"/>
      <c r="G384" s="8"/>
      <c r="H384" s="8"/>
      <c r="I384" s="8"/>
      <c r="J384" s="8"/>
      <c r="K384" s="8"/>
      <c r="L384" s="9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126"/>
      <c r="C385" s="39"/>
      <c r="D385" s="37"/>
      <c r="E385" s="8"/>
      <c r="F385" s="37"/>
      <c r="G385" s="8"/>
      <c r="H385" s="8"/>
      <c r="I385" s="8"/>
      <c r="J385" s="8"/>
      <c r="K385" s="8"/>
      <c r="L385" s="9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126"/>
      <c r="C386" s="39"/>
      <c r="D386" s="37"/>
      <c r="E386" s="8"/>
      <c r="F386" s="37"/>
      <c r="G386" s="8"/>
      <c r="H386" s="8"/>
      <c r="I386" s="8"/>
      <c r="J386" s="8"/>
      <c r="K386" s="8"/>
      <c r="L386" s="9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126"/>
      <c r="C387" s="39"/>
      <c r="D387" s="37"/>
      <c r="E387" s="8"/>
      <c r="F387" s="37"/>
      <c r="G387" s="8"/>
      <c r="H387" s="8"/>
      <c r="I387" s="8"/>
      <c r="J387" s="8"/>
      <c r="K387" s="8"/>
      <c r="L387" s="9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126"/>
      <c r="C388" s="39"/>
      <c r="D388" s="37"/>
      <c r="E388" s="8"/>
      <c r="F388" s="37"/>
      <c r="G388" s="8"/>
      <c r="H388" s="8"/>
      <c r="I388" s="8"/>
      <c r="J388" s="8"/>
      <c r="K388" s="8"/>
      <c r="L388" s="9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126"/>
      <c r="C389" s="39"/>
      <c r="D389" s="37"/>
      <c r="E389" s="8"/>
      <c r="F389" s="37"/>
      <c r="G389" s="8"/>
      <c r="H389" s="8"/>
      <c r="I389" s="8"/>
      <c r="J389" s="8"/>
      <c r="K389" s="8"/>
      <c r="L389" s="9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126"/>
      <c r="C390" s="39"/>
      <c r="D390" s="37"/>
      <c r="E390" s="8"/>
      <c r="F390" s="37"/>
      <c r="G390" s="8"/>
      <c r="H390" s="8"/>
      <c r="I390" s="8"/>
      <c r="J390" s="8"/>
      <c r="K390" s="8"/>
      <c r="L390" s="9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126"/>
      <c r="C391" s="39"/>
      <c r="D391" s="37"/>
      <c r="E391" s="8"/>
      <c r="F391" s="37"/>
      <c r="G391" s="8"/>
      <c r="H391" s="8"/>
      <c r="I391" s="8"/>
      <c r="J391" s="8"/>
      <c r="K391" s="8"/>
      <c r="L391" s="9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126"/>
      <c r="C392" s="39"/>
      <c r="D392" s="37"/>
      <c r="E392" s="8"/>
      <c r="F392" s="37"/>
      <c r="G392" s="8"/>
      <c r="H392" s="8"/>
      <c r="I392" s="8"/>
      <c r="J392" s="8"/>
      <c r="K392" s="8"/>
      <c r="L392" s="9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126"/>
      <c r="C393" s="39"/>
      <c r="D393" s="37"/>
      <c r="E393" s="8"/>
      <c r="F393" s="37"/>
      <c r="G393" s="8"/>
      <c r="H393" s="8"/>
      <c r="I393" s="8"/>
      <c r="J393" s="8"/>
      <c r="K393" s="8"/>
      <c r="L393" s="9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126"/>
      <c r="C394" s="39"/>
      <c r="D394" s="37"/>
      <c r="E394" s="8"/>
      <c r="F394" s="37"/>
      <c r="G394" s="8"/>
      <c r="H394" s="8"/>
      <c r="I394" s="8"/>
      <c r="J394" s="8"/>
      <c r="K394" s="8"/>
      <c r="L394" s="9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126"/>
      <c r="C395" s="39"/>
      <c r="D395" s="37"/>
      <c r="E395" s="8"/>
      <c r="F395" s="37"/>
      <c r="G395" s="8"/>
      <c r="H395" s="8"/>
      <c r="I395" s="8"/>
      <c r="J395" s="8"/>
      <c r="K395" s="8"/>
      <c r="L395" s="9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126"/>
      <c r="C396" s="39"/>
      <c r="D396" s="37"/>
      <c r="E396" s="8"/>
      <c r="F396" s="37"/>
      <c r="G396" s="8"/>
      <c r="H396" s="8"/>
      <c r="I396" s="8"/>
      <c r="J396" s="8"/>
      <c r="K396" s="8"/>
      <c r="L396" s="9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126"/>
      <c r="C397" s="39"/>
      <c r="D397" s="37"/>
      <c r="E397" s="8"/>
      <c r="F397" s="37"/>
      <c r="G397" s="8"/>
      <c r="H397" s="8"/>
      <c r="I397" s="8"/>
      <c r="J397" s="8"/>
      <c r="K397" s="8"/>
      <c r="L397" s="9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126"/>
      <c r="C398" s="39"/>
      <c r="D398" s="37"/>
      <c r="E398" s="8"/>
      <c r="F398" s="37"/>
      <c r="G398" s="8"/>
      <c r="H398" s="8"/>
      <c r="I398" s="8"/>
      <c r="J398" s="8"/>
      <c r="K398" s="8"/>
      <c r="L398" s="9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126"/>
      <c r="C399" s="39"/>
      <c r="D399" s="37"/>
      <c r="E399" s="8"/>
      <c r="F399" s="37"/>
      <c r="G399" s="8"/>
      <c r="H399" s="8"/>
      <c r="I399" s="8"/>
      <c r="J399" s="8"/>
      <c r="K399" s="8"/>
      <c r="L399" s="9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126"/>
      <c r="C400" s="39"/>
      <c r="D400" s="37"/>
      <c r="E400" s="8"/>
      <c r="F400" s="37"/>
      <c r="G400" s="8"/>
      <c r="H400" s="8"/>
      <c r="I400" s="8"/>
      <c r="J400" s="8"/>
      <c r="K400" s="8"/>
      <c r="L400" s="9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126"/>
      <c r="C401" s="39"/>
      <c r="D401" s="37"/>
      <c r="E401" s="8"/>
      <c r="F401" s="37"/>
      <c r="G401" s="8"/>
      <c r="H401" s="8"/>
      <c r="I401" s="8"/>
      <c r="J401" s="8"/>
      <c r="K401" s="8"/>
      <c r="L401" s="9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126"/>
      <c r="C402" s="39"/>
      <c r="D402" s="37"/>
      <c r="E402" s="8"/>
      <c r="F402" s="37"/>
      <c r="G402" s="8"/>
      <c r="H402" s="8"/>
      <c r="I402" s="8"/>
      <c r="J402" s="8"/>
      <c r="K402" s="8"/>
      <c r="L402" s="9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126"/>
      <c r="C403" s="39"/>
      <c r="D403" s="37"/>
      <c r="E403" s="8"/>
      <c r="F403" s="37"/>
      <c r="G403" s="8"/>
      <c r="H403" s="8"/>
      <c r="I403" s="8"/>
      <c r="J403" s="8"/>
      <c r="K403" s="8"/>
      <c r="L403" s="9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126"/>
      <c r="C404" s="39"/>
      <c r="D404" s="37"/>
      <c r="E404" s="8"/>
      <c r="F404" s="37"/>
      <c r="G404" s="8"/>
      <c r="H404" s="8"/>
      <c r="I404" s="8"/>
      <c r="J404" s="8"/>
      <c r="K404" s="8"/>
      <c r="L404" s="9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126"/>
      <c r="C405" s="39"/>
      <c r="D405" s="37"/>
      <c r="E405" s="8"/>
      <c r="F405" s="37"/>
      <c r="G405" s="8"/>
      <c r="H405" s="8"/>
      <c r="I405" s="8"/>
      <c r="J405" s="8"/>
      <c r="K405" s="8"/>
      <c r="L405" s="9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126"/>
      <c r="C406" s="39"/>
      <c r="D406" s="37"/>
      <c r="E406" s="8"/>
      <c r="F406" s="37"/>
      <c r="G406" s="8"/>
      <c r="H406" s="8"/>
      <c r="I406" s="8"/>
      <c r="J406" s="8"/>
      <c r="K406" s="8"/>
      <c r="L406" s="9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126"/>
      <c r="C407" s="39"/>
      <c r="D407" s="37"/>
      <c r="E407" s="8"/>
      <c r="F407" s="37"/>
      <c r="G407" s="8"/>
      <c r="H407" s="8"/>
      <c r="I407" s="8"/>
      <c r="J407" s="8"/>
      <c r="K407" s="8"/>
      <c r="L407" s="9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126"/>
      <c r="C408" s="39"/>
      <c r="D408" s="37"/>
      <c r="E408" s="8"/>
      <c r="F408" s="37"/>
      <c r="G408" s="8"/>
      <c r="H408" s="8"/>
      <c r="I408" s="8"/>
      <c r="J408" s="8"/>
      <c r="K408" s="8"/>
      <c r="L408" s="9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126"/>
      <c r="C409" s="39"/>
      <c r="D409" s="37"/>
      <c r="E409" s="8"/>
      <c r="F409" s="37"/>
      <c r="G409" s="8"/>
      <c r="H409" s="8"/>
      <c r="I409" s="8"/>
      <c r="J409" s="8"/>
      <c r="K409" s="8"/>
      <c r="L409" s="9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126"/>
      <c r="C410" s="39"/>
      <c r="D410" s="37"/>
      <c r="E410" s="8"/>
      <c r="F410" s="37"/>
      <c r="G410" s="8"/>
      <c r="H410" s="8"/>
      <c r="I410" s="8"/>
      <c r="J410" s="8"/>
      <c r="K410" s="8"/>
      <c r="L410" s="9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126"/>
      <c r="C411" s="39"/>
      <c r="D411" s="37"/>
      <c r="E411" s="8"/>
      <c r="F411" s="37"/>
      <c r="G411" s="8"/>
      <c r="H411" s="8"/>
      <c r="I411" s="8"/>
      <c r="J411" s="8"/>
      <c r="K411" s="8"/>
      <c r="L411" s="9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126"/>
      <c r="C412" s="39"/>
      <c r="D412" s="37"/>
      <c r="E412" s="8"/>
      <c r="F412" s="37"/>
      <c r="G412" s="8"/>
      <c r="H412" s="8"/>
      <c r="I412" s="8"/>
      <c r="J412" s="8"/>
      <c r="K412" s="8"/>
      <c r="L412" s="9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126"/>
      <c r="C413" s="39"/>
      <c r="D413" s="37"/>
      <c r="E413" s="8"/>
      <c r="F413" s="37"/>
      <c r="G413" s="8"/>
      <c r="H413" s="8"/>
      <c r="I413" s="8"/>
      <c r="J413" s="8"/>
      <c r="K413" s="8"/>
      <c r="L413" s="9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126"/>
      <c r="C414" s="39"/>
      <c r="D414" s="37"/>
      <c r="E414" s="8"/>
      <c r="F414" s="37"/>
      <c r="G414" s="8"/>
      <c r="H414" s="8"/>
      <c r="I414" s="8"/>
      <c r="J414" s="8"/>
      <c r="K414" s="8"/>
      <c r="L414" s="9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126"/>
      <c r="C415" s="39"/>
      <c r="D415" s="37"/>
      <c r="E415" s="8"/>
      <c r="F415" s="37"/>
      <c r="G415" s="8"/>
      <c r="H415" s="8"/>
      <c r="I415" s="8"/>
      <c r="J415" s="8"/>
      <c r="K415" s="8"/>
      <c r="L415" s="9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126"/>
      <c r="C416" s="39"/>
      <c r="D416" s="37"/>
      <c r="E416" s="8"/>
      <c r="F416" s="37"/>
      <c r="G416" s="8"/>
      <c r="H416" s="8"/>
      <c r="I416" s="8"/>
      <c r="J416" s="8"/>
      <c r="K416" s="8"/>
      <c r="L416" s="9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126"/>
      <c r="C417" s="39"/>
      <c r="D417" s="37"/>
      <c r="E417" s="8"/>
      <c r="F417" s="37"/>
      <c r="G417" s="8"/>
      <c r="H417" s="8"/>
      <c r="I417" s="8"/>
      <c r="J417" s="8"/>
      <c r="K417" s="8"/>
      <c r="L417" s="9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126"/>
      <c r="C418" s="39"/>
      <c r="D418" s="37"/>
      <c r="E418" s="8"/>
      <c r="F418" s="37"/>
      <c r="G418" s="8"/>
      <c r="H418" s="8"/>
      <c r="I418" s="8"/>
      <c r="J418" s="8"/>
      <c r="K418" s="8"/>
      <c r="L418" s="9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126"/>
      <c r="C419" s="39"/>
      <c r="D419" s="37"/>
      <c r="E419" s="8"/>
      <c r="F419" s="37"/>
      <c r="G419" s="8"/>
      <c r="H419" s="8"/>
      <c r="I419" s="8"/>
      <c r="J419" s="8"/>
      <c r="K419" s="8"/>
      <c r="L419" s="9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126"/>
      <c r="C420" s="39"/>
      <c r="D420" s="37"/>
      <c r="E420" s="8"/>
      <c r="F420" s="37"/>
      <c r="G420" s="8"/>
      <c r="H420" s="8"/>
      <c r="I420" s="8"/>
      <c r="J420" s="8"/>
      <c r="K420" s="8"/>
      <c r="L420" s="9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126"/>
      <c r="C421" s="39"/>
      <c r="D421" s="37"/>
      <c r="E421" s="8"/>
      <c r="F421" s="37"/>
      <c r="G421" s="8"/>
      <c r="H421" s="8"/>
      <c r="I421" s="8"/>
      <c r="J421" s="8"/>
      <c r="K421" s="8"/>
      <c r="L421" s="9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126"/>
      <c r="C422" s="39"/>
      <c r="D422" s="37"/>
      <c r="E422" s="8"/>
      <c r="F422" s="37"/>
      <c r="G422" s="8"/>
      <c r="H422" s="8"/>
      <c r="I422" s="8"/>
      <c r="J422" s="8"/>
      <c r="K422" s="8"/>
      <c r="L422" s="9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126"/>
      <c r="C423" s="39"/>
      <c r="D423" s="37"/>
      <c r="E423" s="8"/>
      <c r="F423" s="37"/>
      <c r="G423" s="8"/>
      <c r="H423" s="8"/>
      <c r="I423" s="8"/>
      <c r="J423" s="8"/>
      <c r="K423" s="8"/>
      <c r="L423" s="9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126"/>
      <c r="C424" s="39"/>
      <c r="D424" s="37"/>
      <c r="E424" s="8"/>
      <c r="F424" s="37"/>
      <c r="G424" s="8"/>
      <c r="H424" s="8"/>
      <c r="I424" s="8"/>
      <c r="J424" s="8"/>
      <c r="K424" s="8"/>
      <c r="L424" s="9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126"/>
      <c r="C425" s="39"/>
      <c r="D425" s="37"/>
      <c r="E425" s="8"/>
      <c r="F425" s="37"/>
      <c r="G425" s="8"/>
      <c r="H425" s="8"/>
      <c r="I425" s="8"/>
      <c r="J425" s="8"/>
      <c r="K425" s="8"/>
      <c r="L425" s="9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126"/>
      <c r="C426" s="39"/>
      <c r="D426" s="37"/>
      <c r="E426" s="8"/>
      <c r="F426" s="37"/>
      <c r="G426" s="8"/>
      <c r="H426" s="8"/>
      <c r="I426" s="8"/>
      <c r="J426" s="8"/>
      <c r="K426" s="8"/>
      <c r="L426" s="9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126"/>
      <c r="C427" s="39"/>
      <c r="D427" s="37"/>
      <c r="E427" s="8"/>
      <c r="F427" s="37"/>
      <c r="G427" s="8"/>
      <c r="H427" s="8"/>
      <c r="I427" s="8"/>
      <c r="J427" s="8"/>
      <c r="K427" s="8"/>
      <c r="L427" s="9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126"/>
      <c r="C428" s="39"/>
      <c r="D428" s="37"/>
      <c r="E428" s="8"/>
      <c r="F428" s="37"/>
      <c r="G428" s="8"/>
      <c r="H428" s="8"/>
      <c r="I428" s="8"/>
      <c r="J428" s="8"/>
      <c r="K428" s="8"/>
      <c r="L428" s="9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126"/>
      <c r="C429" s="39"/>
      <c r="D429" s="37"/>
      <c r="E429" s="8"/>
      <c r="F429" s="37"/>
      <c r="G429" s="8"/>
      <c r="H429" s="8"/>
      <c r="I429" s="8"/>
      <c r="J429" s="8"/>
      <c r="K429" s="8"/>
      <c r="L429" s="9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126"/>
      <c r="C430" s="39"/>
      <c r="D430" s="37"/>
      <c r="E430" s="8"/>
      <c r="F430" s="37"/>
      <c r="G430" s="8"/>
      <c r="H430" s="8"/>
      <c r="I430" s="8"/>
      <c r="J430" s="8"/>
      <c r="K430" s="8"/>
      <c r="L430" s="9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126"/>
      <c r="C431" s="39"/>
      <c r="D431" s="37"/>
      <c r="E431" s="8"/>
      <c r="F431" s="37"/>
      <c r="G431" s="8"/>
      <c r="H431" s="8"/>
      <c r="I431" s="8"/>
      <c r="J431" s="8"/>
      <c r="K431" s="8"/>
      <c r="L431" s="9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126"/>
      <c r="C432" s="39"/>
      <c r="D432" s="37"/>
      <c r="E432" s="8"/>
      <c r="F432" s="37"/>
      <c r="G432" s="8"/>
      <c r="H432" s="8"/>
      <c r="I432" s="8"/>
      <c r="J432" s="8"/>
      <c r="K432" s="8"/>
      <c r="L432" s="9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126"/>
      <c r="C433" s="39"/>
      <c r="D433" s="37"/>
      <c r="E433" s="8"/>
      <c r="F433" s="37"/>
      <c r="G433" s="8"/>
      <c r="H433" s="8"/>
      <c r="I433" s="8"/>
      <c r="J433" s="8"/>
      <c r="K433" s="8"/>
      <c r="L433" s="9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126"/>
      <c r="C434" s="39"/>
      <c r="D434" s="37"/>
      <c r="E434" s="8"/>
      <c r="F434" s="37"/>
      <c r="G434" s="8"/>
      <c r="H434" s="8"/>
      <c r="I434" s="8"/>
      <c r="J434" s="8"/>
      <c r="K434" s="8"/>
      <c r="L434" s="9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126"/>
      <c r="C435" s="39"/>
      <c r="D435" s="37"/>
      <c r="E435" s="8"/>
      <c r="F435" s="37"/>
      <c r="G435" s="8"/>
      <c r="H435" s="8"/>
      <c r="I435" s="8"/>
      <c r="J435" s="8"/>
      <c r="K435" s="8"/>
      <c r="L435" s="9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126"/>
      <c r="C436" s="39"/>
      <c r="D436" s="37"/>
      <c r="E436" s="8"/>
      <c r="F436" s="37"/>
      <c r="G436" s="8"/>
      <c r="H436" s="8"/>
      <c r="I436" s="8"/>
      <c r="J436" s="8"/>
      <c r="K436" s="8"/>
      <c r="L436" s="9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126"/>
      <c r="C437" s="39"/>
      <c r="D437" s="37"/>
      <c r="E437" s="8"/>
      <c r="F437" s="37"/>
      <c r="G437" s="8"/>
      <c r="H437" s="8"/>
      <c r="I437" s="8"/>
      <c r="J437" s="8"/>
      <c r="K437" s="8"/>
      <c r="L437" s="9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126"/>
      <c r="C438" s="39"/>
      <c r="D438" s="37"/>
      <c r="E438" s="8"/>
      <c r="F438" s="37"/>
      <c r="G438" s="8"/>
      <c r="H438" s="8"/>
      <c r="I438" s="8"/>
      <c r="J438" s="8"/>
      <c r="K438" s="8"/>
      <c r="L438" s="9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126"/>
      <c r="C439" s="39"/>
      <c r="D439" s="37"/>
      <c r="E439" s="8"/>
      <c r="F439" s="37"/>
      <c r="G439" s="8"/>
      <c r="H439" s="8"/>
      <c r="I439" s="8"/>
      <c r="J439" s="8"/>
      <c r="K439" s="8"/>
      <c r="L439" s="9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126"/>
      <c r="C440" s="39"/>
      <c r="D440" s="37"/>
      <c r="E440" s="8"/>
      <c r="F440" s="37"/>
      <c r="G440" s="8"/>
      <c r="H440" s="8"/>
      <c r="I440" s="8"/>
      <c r="J440" s="8"/>
      <c r="K440" s="8"/>
      <c r="L440" s="9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126"/>
      <c r="C441" s="39"/>
      <c r="D441" s="37"/>
      <c r="E441" s="8"/>
      <c r="F441" s="37"/>
      <c r="G441" s="8"/>
      <c r="H441" s="8"/>
      <c r="I441" s="8"/>
      <c r="J441" s="8"/>
      <c r="K441" s="8"/>
      <c r="L441" s="9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126"/>
      <c r="C442" s="39"/>
      <c r="D442" s="37"/>
      <c r="E442" s="8"/>
      <c r="F442" s="37"/>
      <c r="G442" s="8"/>
      <c r="H442" s="8"/>
      <c r="I442" s="8"/>
      <c r="J442" s="8"/>
      <c r="K442" s="8"/>
      <c r="L442" s="9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126"/>
      <c r="C443" s="39"/>
      <c r="D443" s="37"/>
      <c r="E443" s="8"/>
      <c r="F443" s="37"/>
      <c r="G443" s="8"/>
      <c r="H443" s="8"/>
      <c r="I443" s="8"/>
      <c r="J443" s="8"/>
      <c r="K443" s="8"/>
      <c r="L443" s="9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126"/>
      <c r="C444" s="39"/>
      <c r="D444" s="37"/>
      <c r="E444" s="8"/>
      <c r="F444" s="37"/>
      <c r="G444" s="8"/>
      <c r="H444" s="8"/>
      <c r="I444" s="8"/>
      <c r="J444" s="8"/>
      <c r="K444" s="8"/>
      <c r="L444" s="9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126"/>
      <c r="C445" s="39"/>
      <c r="D445" s="37"/>
      <c r="E445" s="8"/>
      <c r="F445" s="37"/>
      <c r="G445" s="8"/>
      <c r="H445" s="8"/>
      <c r="I445" s="8"/>
      <c r="J445" s="8"/>
      <c r="K445" s="8"/>
      <c r="L445" s="9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126"/>
      <c r="C446" s="39"/>
      <c r="D446" s="37"/>
      <c r="E446" s="8"/>
      <c r="F446" s="37"/>
      <c r="G446" s="8"/>
      <c r="H446" s="8"/>
      <c r="I446" s="8"/>
      <c r="J446" s="8"/>
      <c r="K446" s="8"/>
      <c r="L446" s="9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126"/>
      <c r="C447" s="39"/>
      <c r="D447" s="37"/>
      <c r="E447" s="8"/>
      <c r="F447" s="37"/>
      <c r="G447" s="8"/>
      <c r="H447" s="8"/>
      <c r="I447" s="8"/>
      <c r="J447" s="8"/>
      <c r="K447" s="8"/>
      <c r="L447" s="9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126"/>
      <c r="C448" s="39"/>
      <c r="D448" s="37"/>
      <c r="E448" s="8"/>
      <c r="F448" s="37"/>
      <c r="G448" s="8"/>
      <c r="H448" s="8"/>
      <c r="I448" s="8"/>
      <c r="J448" s="8"/>
      <c r="K448" s="8"/>
      <c r="L448" s="9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126"/>
      <c r="C449" s="39"/>
      <c r="D449" s="37"/>
      <c r="E449" s="8"/>
      <c r="F449" s="37"/>
      <c r="G449" s="8"/>
      <c r="H449" s="8"/>
      <c r="I449" s="8"/>
      <c r="J449" s="8"/>
      <c r="K449" s="8"/>
      <c r="L449" s="9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126"/>
      <c r="C450" s="39"/>
      <c r="D450" s="37"/>
      <c r="E450" s="8"/>
      <c r="F450" s="37"/>
      <c r="G450" s="8"/>
      <c r="H450" s="8"/>
      <c r="I450" s="8"/>
      <c r="J450" s="8"/>
      <c r="K450" s="8"/>
      <c r="L450" s="9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126"/>
      <c r="C451" s="39"/>
      <c r="D451" s="37"/>
      <c r="E451" s="8"/>
      <c r="F451" s="37"/>
      <c r="G451" s="8"/>
      <c r="H451" s="8"/>
      <c r="I451" s="8"/>
      <c r="J451" s="8"/>
      <c r="K451" s="8"/>
      <c r="L451" s="9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126"/>
      <c r="C452" s="39"/>
      <c r="D452" s="37"/>
      <c r="E452" s="8"/>
      <c r="F452" s="37"/>
      <c r="G452" s="8"/>
      <c r="H452" s="8"/>
      <c r="I452" s="8"/>
      <c r="J452" s="8"/>
      <c r="K452" s="8"/>
      <c r="L452" s="9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126"/>
      <c r="C453" s="39"/>
      <c r="D453" s="37"/>
      <c r="E453" s="8"/>
      <c r="F453" s="37"/>
      <c r="G453" s="8"/>
      <c r="H453" s="8"/>
      <c r="I453" s="8"/>
      <c r="J453" s="8"/>
      <c r="K453" s="8"/>
      <c r="L453" s="9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126"/>
      <c r="C454" s="39"/>
      <c r="D454" s="37"/>
      <c r="E454" s="8"/>
      <c r="F454" s="37"/>
      <c r="G454" s="8"/>
      <c r="H454" s="8"/>
      <c r="I454" s="8"/>
      <c r="J454" s="8"/>
      <c r="K454" s="8"/>
      <c r="L454" s="9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126"/>
      <c r="C455" s="39"/>
      <c r="D455" s="37"/>
      <c r="E455" s="8"/>
      <c r="F455" s="37"/>
      <c r="G455" s="8"/>
      <c r="H455" s="8"/>
      <c r="I455" s="8"/>
      <c r="J455" s="8"/>
      <c r="K455" s="8"/>
      <c r="L455" s="9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126"/>
      <c r="C456" s="39"/>
      <c r="D456" s="37"/>
      <c r="E456" s="8"/>
      <c r="F456" s="37"/>
      <c r="G456" s="8"/>
      <c r="H456" s="8"/>
      <c r="I456" s="8"/>
      <c r="J456" s="8"/>
      <c r="K456" s="8"/>
      <c r="L456" s="9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126"/>
      <c r="C457" s="39"/>
      <c r="D457" s="37"/>
      <c r="E457" s="8"/>
      <c r="F457" s="37"/>
      <c r="G457" s="8"/>
      <c r="H457" s="8"/>
      <c r="I457" s="8"/>
      <c r="J457" s="8"/>
      <c r="K457" s="8"/>
      <c r="L457" s="9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126"/>
      <c r="C458" s="39"/>
      <c r="D458" s="37"/>
      <c r="E458" s="8"/>
      <c r="F458" s="37"/>
      <c r="G458" s="8"/>
      <c r="H458" s="8"/>
      <c r="I458" s="8"/>
      <c r="J458" s="8"/>
      <c r="K458" s="8"/>
      <c r="L458" s="9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126"/>
      <c r="C459" s="39"/>
      <c r="D459" s="37"/>
      <c r="E459" s="8"/>
      <c r="F459" s="37"/>
      <c r="G459" s="8"/>
      <c r="H459" s="8"/>
      <c r="I459" s="8"/>
      <c r="J459" s="8"/>
      <c r="K459" s="8"/>
      <c r="L459" s="9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126"/>
      <c r="C460" s="39"/>
      <c r="D460" s="37"/>
      <c r="E460" s="8"/>
      <c r="F460" s="37"/>
      <c r="G460" s="8"/>
      <c r="H460" s="8"/>
      <c r="I460" s="8"/>
      <c r="J460" s="8"/>
      <c r="K460" s="8"/>
      <c r="L460" s="9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126"/>
      <c r="C461" s="39"/>
      <c r="D461" s="37"/>
      <c r="E461" s="8"/>
      <c r="F461" s="37"/>
      <c r="G461" s="8"/>
      <c r="H461" s="8"/>
      <c r="I461" s="8"/>
      <c r="J461" s="8"/>
      <c r="K461" s="8"/>
      <c r="L461" s="9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126"/>
      <c r="C462" s="39"/>
      <c r="D462" s="37"/>
      <c r="E462" s="8"/>
      <c r="F462" s="37"/>
      <c r="G462" s="8"/>
      <c r="H462" s="8"/>
      <c r="I462" s="8"/>
      <c r="J462" s="8"/>
      <c r="K462" s="8"/>
      <c r="L462" s="9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126"/>
      <c r="C463" s="39"/>
      <c r="D463" s="37"/>
      <c r="E463" s="8"/>
      <c r="F463" s="37"/>
      <c r="G463" s="8"/>
      <c r="H463" s="8"/>
      <c r="I463" s="8"/>
      <c r="J463" s="8"/>
      <c r="K463" s="8"/>
      <c r="L463" s="9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126"/>
      <c r="C464" s="39"/>
      <c r="D464" s="37"/>
      <c r="E464" s="8"/>
      <c r="F464" s="37"/>
      <c r="G464" s="8"/>
      <c r="H464" s="8"/>
      <c r="I464" s="8"/>
      <c r="J464" s="8"/>
      <c r="K464" s="8"/>
      <c r="L464" s="9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126"/>
      <c r="C465" s="39"/>
      <c r="D465" s="37"/>
      <c r="E465" s="8"/>
      <c r="F465" s="37"/>
      <c r="G465" s="8"/>
      <c r="H465" s="8"/>
      <c r="I465" s="8"/>
      <c r="J465" s="8"/>
      <c r="K465" s="8"/>
      <c r="L465" s="9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126"/>
      <c r="C466" s="39"/>
      <c r="D466" s="37"/>
      <c r="E466" s="8"/>
      <c r="F466" s="37"/>
      <c r="G466" s="8"/>
      <c r="H466" s="8"/>
      <c r="I466" s="8"/>
      <c r="J466" s="8"/>
      <c r="K466" s="8"/>
      <c r="L466" s="9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126"/>
      <c r="C467" s="39"/>
      <c r="D467" s="37"/>
      <c r="E467" s="8"/>
      <c r="F467" s="37"/>
      <c r="G467" s="8"/>
      <c r="H467" s="8"/>
      <c r="I467" s="8"/>
      <c r="J467" s="8"/>
      <c r="K467" s="8"/>
      <c r="L467" s="9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126"/>
      <c r="C468" s="39"/>
      <c r="D468" s="37"/>
      <c r="E468" s="8"/>
      <c r="F468" s="37"/>
      <c r="G468" s="8"/>
      <c r="H468" s="8"/>
      <c r="I468" s="8"/>
      <c r="J468" s="8"/>
      <c r="K468" s="8"/>
      <c r="L468" s="9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126"/>
      <c r="C469" s="39"/>
      <c r="D469" s="37"/>
      <c r="E469" s="8"/>
      <c r="F469" s="37"/>
      <c r="G469" s="8"/>
      <c r="H469" s="8"/>
      <c r="I469" s="8"/>
      <c r="J469" s="8"/>
      <c r="K469" s="8"/>
      <c r="L469" s="9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126"/>
      <c r="C470" s="39"/>
      <c r="D470" s="37"/>
      <c r="E470" s="8"/>
      <c r="F470" s="37"/>
      <c r="G470" s="8"/>
      <c r="H470" s="8"/>
      <c r="I470" s="8"/>
      <c r="J470" s="8"/>
      <c r="K470" s="8"/>
      <c r="L470" s="9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126"/>
      <c r="C471" s="39"/>
      <c r="D471" s="37"/>
      <c r="E471" s="8"/>
      <c r="F471" s="37"/>
      <c r="G471" s="8"/>
      <c r="H471" s="8"/>
      <c r="I471" s="8"/>
      <c r="J471" s="8"/>
      <c r="K471" s="8"/>
      <c r="L471" s="9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126"/>
      <c r="C472" s="39"/>
      <c r="D472" s="37"/>
      <c r="E472" s="8"/>
      <c r="F472" s="37"/>
      <c r="G472" s="8"/>
      <c r="H472" s="8"/>
      <c r="I472" s="8"/>
      <c r="J472" s="8"/>
      <c r="K472" s="8"/>
      <c r="L472" s="9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126"/>
      <c r="C473" s="39"/>
      <c r="D473" s="37"/>
      <c r="E473" s="8"/>
      <c r="F473" s="37"/>
      <c r="G473" s="8"/>
      <c r="H473" s="8"/>
      <c r="I473" s="8"/>
      <c r="J473" s="8"/>
      <c r="K473" s="8"/>
      <c r="L473" s="9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126"/>
      <c r="C474" s="39"/>
      <c r="D474" s="37"/>
      <c r="E474" s="8"/>
      <c r="F474" s="37"/>
      <c r="G474" s="8"/>
      <c r="H474" s="8"/>
      <c r="I474" s="8"/>
      <c r="J474" s="8"/>
      <c r="K474" s="8"/>
      <c r="L474" s="9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126"/>
      <c r="C475" s="39"/>
      <c r="D475" s="37"/>
      <c r="E475" s="8"/>
      <c r="F475" s="37"/>
      <c r="G475" s="8"/>
      <c r="H475" s="8"/>
      <c r="I475" s="8"/>
      <c r="J475" s="8"/>
      <c r="K475" s="8"/>
      <c r="L475" s="9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126"/>
      <c r="C476" s="39"/>
      <c r="D476" s="37"/>
      <c r="E476" s="8"/>
      <c r="F476" s="37"/>
      <c r="G476" s="8"/>
      <c r="H476" s="8"/>
      <c r="I476" s="8"/>
      <c r="J476" s="8"/>
      <c r="K476" s="8"/>
      <c r="L476" s="9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126"/>
      <c r="C477" s="39"/>
      <c r="D477" s="37"/>
      <c r="E477" s="8"/>
      <c r="F477" s="37"/>
      <c r="G477" s="8"/>
      <c r="H477" s="8"/>
      <c r="I477" s="8"/>
      <c r="J477" s="8"/>
      <c r="K477" s="8"/>
      <c r="L477" s="9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126"/>
      <c r="C478" s="39"/>
      <c r="D478" s="37"/>
      <c r="E478" s="8"/>
      <c r="F478" s="37"/>
      <c r="G478" s="8"/>
      <c r="H478" s="8"/>
      <c r="I478" s="8"/>
      <c r="J478" s="8"/>
      <c r="K478" s="8"/>
      <c r="L478" s="9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126"/>
      <c r="C479" s="39"/>
      <c r="D479" s="37"/>
      <c r="E479" s="8"/>
      <c r="F479" s="37"/>
      <c r="G479" s="8"/>
      <c r="H479" s="8"/>
      <c r="I479" s="8"/>
      <c r="J479" s="8"/>
      <c r="K479" s="8"/>
      <c r="L479" s="9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126"/>
      <c r="C480" s="39"/>
      <c r="D480" s="37"/>
      <c r="E480" s="8"/>
      <c r="F480" s="37"/>
      <c r="G480" s="8"/>
      <c r="H480" s="8"/>
      <c r="I480" s="8"/>
      <c r="J480" s="8"/>
      <c r="K480" s="8"/>
      <c r="L480" s="9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126"/>
      <c r="C481" s="39"/>
      <c r="D481" s="37"/>
      <c r="E481" s="8"/>
      <c r="F481" s="37"/>
      <c r="G481" s="8"/>
      <c r="H481" s="8"/>
      <c r="I481" s="8"/>
      <c r="J481" s="8"/>
      <c r="K481" s="8"/>
      <c r="L481" s="9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126"/>
      <c r="C482" s="39"/>
      <c r="D482" s="37"/>
      <c r="E482" s="8"/>
      <c r="F482" s="37"/>
      <c r="G482" s="8"/>
      <c r="H482" s="8"/>
      <c r="I482" s="8"/>
      <c r="J482" s="8"/>
      <c r="K482" s="8"/>
      <c r="L482" s="9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126"/>
      <c r="C483" s="39"/>
      <c r="D483" s="37"/>
      <c r="E483" s="8"/>
      <c r="F483" s="37"/>
      <c r="G483" s="8"/>
      <c r="H483" s="8"/>
      <c r="I483" s="8"/>
      <c r="J483" s="8"/>
      <c r="K483" s="8"/>
      <c r="L483" s="9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126"/>
      <c r="C484" s="39"/>
      <c r="D484" s="37"/>
      <c r="E484" s="8"/>
      <c r="F484" s="37"/>
      <c r="G484" s="8"/>
      <c r="H484" s="8"/>
      <c r="I484" s="8"/>
      <c r="J484" s="8"/>
      <c r="K484" s="8"/>
      <c r="L484" s="9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126"/>
      <c r="C485" s="39"/>
      <c r="D485" s="37"/>
      <c r="E485" s="8"/>
      <c r="F485" s="37"/>
      <c r="G485" s="8"/>
      <c r="H485" s="8"/>
      <c r="I485" s="8"/>
      <c r="J485" s="8"/>
      <c r="K485" s="8"/>
      <c r="L485" s="9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126"/>
      <c r="C486" s="39"/>
      <c r="D486" s="37"/>
      <c r="E486" s="8"/>
      <c r="F486" s="37"/>
      <c r="G486" s="8"/>
      <c r="H486" s="8"/>
      <c r="I486" s="8"/>
      <c r="J486" s="8"/>
      <c r="K486" s="8"/>
      <c r="L486" s="9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126"/>
      <c r="C487" s="39"/>
      <c r="D487" s="37"/>
      <c r="E487" s="8"/>
      <c r="F487" s="37"/>
      <c r="G487" s="8"/>
      <c r="H487" s="8"/>
      <c r="I487" s="8"/>
      <c r="J487" s="8"/>
      <c r="K487" s="8"/>
      <c r="L487" s="9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126"/>
      <c r="C488" s="39"/>
      <c r="D488" s="37"/>
      <c r="E488" s="8"/>
      <c r="F488" s="37"/>
      <c r="G488" s="8"/>
      <c r="H488" s="8"/>
      <c r="I488" s="8"/>
      <c r="J488" s="8"/>
      <c r="K488" s="8"/>
      <c r="L488" s="9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126"/>
      <c r="C489" s="39"/>
      <c r="D489" s="37"/>
      <c r="E489" s="8"/>
      <c r="F489" s="37"/>
      <c r="G489" s="8"/>
      <c r="H489" s="8"/>
      <c r="I489" s="8"/>
      <c r="J489" s="8"/>
      <c r="K489" s="8"/>
      <c r="L489" s="9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126"/>
      <c r="C490" s="39"/>
      <c r="D490" s="37"/>
      <c r="E490" s="8"/>
      <c r="F490" s="37"/>
      <c r="G490" s="8"/>
      <c r="H490" s="8"/>
      <c r="I490" s="8"/>
      <c r="J490" s="8"/>
      <c r="K490" s="8"/>
      <c r="L490" s="9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126"/>
      <c r="C491" s="39"/>
      <c r="D491" s="37"/>
      <c r="E491" s="8"/>
      <c r="F491" s="37"/>
      <c r="G491" s="8"/>
      <c r="H491" s="8"/>
      <c r="I491" s="8"/>
      <c r="J491" s="8"/>
      <c r="K491" s="8"/>
      <c r="L491" s="9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126"/>
      <c r="C492" s="39"/>
      <c r="D492" s="37"/>
      <c r="E492" s="8"/>
      <c r="F492" s="37"/>
      <c r="G492" s="8"/>
      <c r="H492" s="8"/>
      <c r="I492" s="8"/>
      <c r="J492" s="8"/>
      <c r="K492" s="8"/>
      <c r="L492" s="9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126"/>
      <c r="C493" s="39"/>
      <c r="D493" s="37"/>
      <c r="E493" s="8"/>
      <c r="F493" s="37"/>
      <c r="G493" s="8"/>
      <c r="H493" s="8"/>
      <c r="I493" s="8"/>
      <c r="J493" s="8"/>
      <c r="K493" s="8"/>
      <c r="L493" s="9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126"/>
      <c r="C494" s="39"/>
      <c r="D494" s="37"/>
      <c r="E494" s="8"/>
      <c r="F494" s="37"/>
      <c r="G494" s="8"/>
      <c r="H494" s="8"/>
      <c r="I494" s="8"/>
      <c r="J494" s="8"/>
      <c r="K494" s="8"/>
      <c r="L494" s="9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126"/>
      <c r="C495" s="39"/>
      <c r="D495" s="37"/>
      <c r="E495" s="8"/>
      <c r="F495" s="37"/>
      <c r="G495" s="8"/>
      <c r="H495" s="8"/>
      <c r="I495" s="8"/>
      <c r="J495" s="8"/>
      <c r="K495" s="8"/>
      <c r="L495" s="9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126"/>
      <c r="C496" s="39"/>
      <c r="D496" s="37"/>
      <c r="E496" s="8"/>
      <c r="F496" s="37"/>
      <c r="G496" s="8"/>
      <c r="H496" s="8"/>
      <c r="I496" s="8"/>
      <c r="J496" s="8"/>
      <c r="K496" s="8"/>
      <c r="L496" s="9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126"/>
      <c r="C497" s="39"/>
      <c r="D497" s="37"/>
      <c r="E497" s="8"/>
      <c r="F497" s="37"/>
      <c r="G497" s="8"/>
      <c r="H497" s="8"/>
      <c r="I497" s="8"/>
      <c r="J497" s="8"/>
      <c r="K497" s="8"/>
      <c r="L497" s="9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126"/>
      <c r="C498" s="39"/>
      <c r="D498" s="37"/>
      <c r="E498" s="8"/>
      <c r="F498" s="37"/>
      <c r="G498" s="8"/>
      <c r="H498" s="8"/>
      <c r="I498" s="8"/>
      <c r="J498" s="8"/>
      <c r="K498" s="8"/>
      <c r="L498" s="9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126"/>
      <c r="C499" s="39"/>
      <c r="D499" s="37"/>
      <c r="E499" s="8"/>
      <c r="F499" s="37"/>
      <c r="G499" s="8"/>
      <c r="H499" s="8"/>
      <c r="I499" s="8"/>
      <c r="J499" s="8"/>
      <c r="K499" s="8"/>
      <c r="L499" s="9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126"/>
      <c r="C500" s="39"/>
      <c r="D500" s="37"/>
      <c r="E500" s="8"/>
      <c r="F500" s="37"/>
      <c r="G500" s="8"/>
      <c r="H500" s="8"/>
      <c r="I500" s="8"/>
      <c r="J500" s="8"/>
      <c r="K500" s="8"/>
      <c r="L500" s="9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126"/>
      <c r="C501" s="39"/>
      <c r="D501" s="37"/>
      <c r="E501" s="8"/>
      <c r="F501" s="37"/>
      <c r="G501" s="8"/>
      <c r="H501" s="8"/>
      <c r="I501" s="8"/>
      <c r="J501" s="8"/>
      <c r="K501" s="8"/>
      <c r="L501" s="9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126"/>
      <c r="C502" s="39"/>
      <c r="D502" s="37"/>
      <c r="E502" s="8"/>
      <c r="F502" s="37"/>
      <c r="G502" s="8"/>
      <c r="H502" s="8"/>
      <c r="I502" s="8"/>
      <c r="J502" s="8"/>
      <c r="K502" s="8"/>
      <c r="L502" s="9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126"/>
      <c r="C503" s="39"/>
      <c r="D503" s="37"/>
      <c r="E503" s="8"/>
      <c r="F503" s="37"/>
      <c r="G503" s="8"/>
      <c r="H503" s="8"/>
      <c r="I503" s="8"/>
      <c r="J503" s="8"/>
      <c r="K503" s="8"/>
      <c r="L503" s="9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126"/>
      <c r="C504" s="39"/>
      <c r="D504" s="37"/>
      <c r="E504" s="8"/>
      <c r="F504" s="37"/>
      <c r="G504" s="8"/>
      <c r="H504" s="8"/>
      <c r="I504" s="8"/>
      <c r="J504" s="8"/>
      <c r="K504" s="8"/>
      <c r="L504" s="9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126"/>
      <c r="C505" s="39"/>
      <c r="D505" s="37"/>
      <c r="E505" s="8"/>
      <c r="F505" s="37"/>
      <c r="G505" s="8"/>
      <c r="H505" s="8"/>
      <c r="I505" s="8"/>
      <c r="J505" s="8"/>
      <c r="K505" s="8"/>
      <c r="L505" s="9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126"/>
      <c r="C506" s="39"/>
      <c r="D506" s="37"/>
      <c r="E506" s="8"/>
      <c r="F506" s="37"/>
      <c r="G506" s="8"/>
      <c r="H506" s="8"/>
      <c r="I506" s="8"/>
      <c r="J506" s="8"/>
      <c r="K506" s="8"/>
      <c r="L506" s="9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126"/>
      <c r="C507" s="39"/>
      <c r="D507" s="37"/>
      <c r="E507" s="8"/>
      <c r="F507" s="37"/>
      <c r="G507" s="8"/>
      <c r="H507" s="8"/>
      <c r="I507" s="8"/>
      <c r="J507" s="8"/>
      <c r="K507" s="8"/>
      <c r="L507" s="9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126"/>
      <c r="C508" s="39"/>
      <c r="D508" s="37"/>
      <c r="E508" s="8"/>
      <c r="F508" s="37"/>
      <c r="G508" s="8"/>
      <c r="H508" s="8"/>
      <c r="I508" s="8"/>
      <c r="J508" s="8"/>
      <c r="K508" s="8"/>
      <c r="L508" s="9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126"/>
      <c r="C509" s="39"/>
      <c r="D509" s="37"/>
      <c r="E509" s="8"/>
      <c r="F509" s="37"/>
      <c r="G509" s="8"/>
      <c r="H509" s="8"/>
      <c r="I509" s="8"/>
      <c r="J509" s="8"/>
      <c r="K509" s="8"/>
      <c r="L509" s="9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126"/>
      <c r="C510" s="39"/>
      <c r="D510" s="37"/>
      <c r="E510" s="8"/>
      <c r="F510" s="37"/>
      <c r="G510" s="8"/>
      <c r="H510" s="8"/>
      <c r="I510" s="8"/>
      <c r="J510" s="8"/>
      <c r="K510" s="8"/>
      <c r="L510" s="9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126"/>
      <c r="C511" s="39"/>
      <c r="D511" s="37"/>
      <c r="E511" s="8"/>
      <c r="F511" s="37"/>
      <c r="G511" s="8"/>
      <c r="H511" s="8"/>
      <c r="I511" s="8"/>
      <c r="J511" s="8"/>
      <c r="K511" s="8"/>
      <c r="L511" s="9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126"/>
      <c r="C512" s="39"/>
      <c r="D512" s="37"/>
      <c r="E512" s="8"/>
      <c r="F512" s="37"/>
      <c r="G512" s="8"/>
      <c r="H512" s="8"/>
      <c r="I512" s="8"/>
      <c r="J512" s="8"/>
      <c r="K512" s="8"/>
      <c r="L512" s="9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126"/>
      <c r="C513" s="39"/>
      <c r="D513" s="37"/>
      <c r="E513" s="8"/>
      <c r="F513" s="37"/>
      <c r="G513" s="8"/>
      <c r="H513" s="8"/>
      <c r="I513" s="8"/>
      <c r="J513" s="8"/>
      <c r="K513" s="8"/>
      <c r="L513" s="9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126"/>
      <c r="C514" s="39"/>
      <c r="D514" s="37"/>
      <c r="E514" s="8"/>
      <c r="F514" s="37"/>
      <c r="G514" s="8"/>
      <c r="H514" s="8"/>
      <c r="I514" s="8"/>
      <c r="J514" s="8"/>
      <c r="K514" s="8"/>
      <c r="L514" s="9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126"/>
      <c r="C515" s="39"/>
      <c r="D515" s="37"/>
      <c r="E515" s="8"/>
      <c r="F515" s="37"/>
      <c r="G515" s="8"/>
      <c r="H515" s="8"/>
      <c r="I515" s="8"/>
      <c r="J515" s="8"/>
      <c r="K515" s="8"/>
      <c r="L515" s="9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126"/>
      <c r="C516" s="39"/>
      <c r="D516" s="37"/>
      <c r="E516" s="8"/>
      <c r="F516" s="37"/>
      <c r="G516" s="8"/>
      <c r="H516" s="8"/>
      <c r="I516" s="8"/>
      <c r="J516" s="8"/>
      <c r="K516" s="8"/>
      <c r="L516" s="9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126"/>
      <c r="C517" s="39"/>
      <c r="D517" s="37"/>
      <c r="E517" s="8"/>
      <c r="F517" s="37"/>
      <c r="G517" s="8"/>
      <c r="H517" s="8"/>
      <c r="I517" s="8"/>
      <c r="J517" s="8"/>
      <c r="K517" s="8"/>
      <c r="L517" s="9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126"/>
      <c r="C518" s="39"/>
      <c r="D518" s="37"/>
      <c r="E518" s="8"/>
      <c r="F518" s="37"/>
      <c r="G518" s="8"/>
      <c r="H518" s="8"/>
      <c r="I518" s="8"/>
      <c r="J518" s="8"/>
      <c r="K518" s="8"/>
      <c r="L518" s="9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126"/>
      <c r="C519" s="39"/>
      <c r="D519" s="37"/>
      <c r="E519" s="8"/>
      <c r="F519" s="37"/>
      <c r="G519" s="8"/>
      <c r="H519" s="8"/>
      <c r="I519" s="8"/>
      <c r="J519" s="8"/>
      <c r="K519" s="8"/>
      <c r="L519" s="9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126"/>
      <c r="C520" s="39"/>
      <c r="D520" s="37"/>
      <c r="E520" s="8"/>
      <c r="F520" s="37"/>
      <c r="G520" s="8"/>
      <c r="H520" s="8"/>
      <c r="I520" s="8"/>
      <c r="J520" s="8"/>
      <c r="K520" s="8"/>
      <c r="L520" s="9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126"/>
      <c r="C521" s="39"/>
      <c r="D521" s="37"/>
      <c r="E521" s="8"/>
      <c r="F521" s="37"/>
      <c r="G521" s="8"/>
      <c r="H521" s="8"/>
      <c r="I521" s="8"/>
      <c r="J521" s="8"/>
      <c r="K521" s="8"/>
      <c r="L521" s="9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126"/>
      <c r="C522" s="39"/>
      <c r="D522" s="37"/>
      <c r="E522" s="8"/>
      <c r="F522" s="37"/>
      <c r="G522" s="8"/>
      <c r="H522" s="8"/>
      <c r="I522" s="8"/>
      <c r="J522" s="8"/>
      <c r="K522" s="8"/>
      <c r="L522" s="9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126"/>
      <c r="C523" s="39"/>
      <c r="D523" s="37"/>
      <c r="E523" s="8"/>
      <c r="F523" s="37"/>
      <c r="G523" s="8"/>
      <c r="H523" s="8"/>
      <c r="I523" s="8"/>
      <c r="J523" s="8"/>
      <c r="K523" s="8"/>
      <c r="L523" s="9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126"/>
      <c r="C524" s="39"/>
      <c r="D524" s="37"/>
      <c r="E524" s="8"/>
      <c r="F524" s="37"/>
      <c r="G524" s="8"/>
      <c r="H524" s="8"/>
      <c r="I524" s="8"/>
      <c r="J524" s="8"/>
      <c r="K524" s="8"/>
      <c r="L524" s="9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126"/>
      <c r="C525" s="39"/>
      <c r="D525" s="37"/>
      <c r="E525" s="8"/>
      <c r="F525" s="37"/>
      <c r="G525" s="8"/>
      <c r="H525" s="8"/>
      <c r="I525" s="8"/>
      <c r="J525" s="8"/>
      <c r="K525" s="8"/>
      <c r="L525" s="9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126"/>
      <c r="C526" s="39"/>
      <c r="D526" s="37"/>
      <c r="E526" s="8"/>
      <c r="F526" s="37"/>
      <c r="G526" s="8"/>
      <c r="H526" s="8"/>
      <c r="I526" s="8"/>
      <c r="J526" s="8"/>
      <c r="K526" s="8"/>
      <c r="L526" s="9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126"/>
      <c r="C527" s="39"/>
      <c r="D527" s="37"/>
      <c r="E527" s="8"/>
      <c r="F527" s="37"/>
      <c r="G527" s="8"/>
      <c r="H527" s="8"/>
      <c r="I527" s="8"/>
      <c r="J527" s="8"/>
      <c r="K527" s="8"/>
      <c r="L527" s="9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126"/>
      <c r="C528" s="39"/>
      <c r="D528" s="37"/>
      <c r="E528" s="8"/>
      <c r="F528" s="37"/>
      <c r="G528" s="8"/>
      <c r="H528" s="8"/>
      <c r="I528" s="8"/>
      <c r="J528" s="8"/>
      <c r="K528" s="8"/>
      <c r="L528" s="9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126"/>
      <c r="C529" s="39"/>
      <c r="D529" s="37"/>
      <c r="E529" s="8"/>
      <c r="F529" s="37"/>
      <c r="G529" s="8"/>
      <c r="H529" s="8"/>
      <c r="I529" s="8"/>
      <c r="J529" s="8"/>
      <c r="K529" s="8"/>
      <c r="L529" s="9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126"/>
      <c r="C530" s="39"/>
      <c r="D530" s="37"/>
      <c r="E530" s="8"/>
      <c r="F530" s="37"/>
      <c r="G530" s="8"/>
      <c r="H530" s="8"/>
      <c r="I530" s="8"/>
      <c r="J530" s="8"/>
      <c r="K530" s="8"/>
      <c r="L530" s="9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126"/>
      <c r="C531" s="39"/>
      <c r="D531" s="37"/>
      <c r="E531" s="8"/>
      <c r="F531" s="37"/>
      <c r="G531" s="8"/>
      <c r="H531" s="8"/>
      <c r="I531" s="8"/>
      <c r="J531" s="8"/>
      <c r="K531" s="8"/>
      <c r="L531" s="9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126"/>
      <c r="C532" s="39"/>
      <c r="D532" s="37"/>
      <c r="E532" s="8"/>
      <c r="F532" s="37"/>
      <c r="G532" s="8"/>
      <c r="H532" s="8"/>
      <c r="I532" s="8"/>
      <c r="J532" s="8"/>
      <c r="K532" s="8"/>
      <c r="L532" s="9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126"/>
      <c r="C533" s="39"/>
      <c r="D533" s="37"/>
      <c r="E533" s="8"/>
      <c r="F533" s="37"/>
      <c r="G533" s="8"/>
      <c r="H533" s="8"/>
      <c r="I533" s="8"/>
      <c r="J533" s="8"/>
      <c r="K533" s="8"/>
      <c r="L533" s="9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126"/>
      <c r="C534" s="39"/>
      <c r="D534" s="37"/>
      <c r="E534" s="8"/>
      <c r="F534" s="37"/>
      <c r="G534" s="8"/>
      <c r="H534" s="8"/>
      <c r="I534" s="8"/>
      <c r="J534" s="8"/>
      <c r="K534" s="8"/>
      <c r="L534" s="9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126"/>
      <c r="C535" s="39"/>
      <c r="D535" s="37"/>
      <c r="E535" s="8"/>
      <c r="F535" s="37"/>
      <c r="G535" s="8"/>
      <c r="H535" s="8"/>
      <c r="I535" s="8"/>
      <c r="J535" s="8"/>
      <c r="K535" s="8"/>
      <c r="L535" s="9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126"/>
      <c r="C536" s="39"/>
      <c r="D536" s="37"/>
      <c r="E536" s="8"/>
      <c r="F536" s="37"/>
      <c r="G536" s="8"/>
      <c r="H536" s="8"/>
      <c r="I536" s="8"/>
      <c r="J536" s="8"/>
      <c r="K536" s="8"/>
      <c r="L536" s="9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126"/>
      <c r="C537" s="39"/>
      <c r="D537" s="37"/>
      <c r="E537" s="8"/>
      <c r="F537" s="37"/>
      <c r="G537" s="8"/>
      <c r="H537" s="8"/>
      <c r="I537" s="8"/>
      <c r="J537" s="8"/>
      <c r="K537" s="8"/>
      <c r="L537" s="9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126"/>
      <c r="C538" s="39"/>
      <c r="D538" s="37"/>
      <c r="E538" s="8"/>
      <c r="F538" s="37"/>
      <c r="G538" s="8"/>
      <c r="H538" s="8"/>
      <c r="I538" s="8"/>
      <c r="J538" s="8"/>
      <c r="K538" s="8"/>
      <c r="L538" s="9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126"/>
      <c r="C539" s="39"/>
      <c r="D539" s="37"/>
      <c r="E539" s="8"/>
      <c r="F539" s="37"/>
      <c r="G539" s="8"/>
      <c r="H539" s="8"/>
      <c r="I539" s="8"/>
      <c r="J539" s="8"/>
      <c r="K539" s="8"/>
      <c r="L539" s="9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126"/>
      <c r="C540" s="39"/>
      <c r="D540" s="37"/>
      <c r="E540" s="8"/>
      <c r="F540" s="37"/>
      <c r="G540" s="8"/>
      <c r="H540" s="8"/>
      <c r="I540" s="8"/>
      <c r="J540" s="8"/>
      <c r="K540" s="8"/>
      <c r="L540" s="9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126"/>
      <c r="C541" s="39"/>
      <c r="D541" s="37"/>
      <c r="E541" s="8"/>
      <c r="F541" s="37"/>
      <c r="G541" s="8"/>
      <c r="H541" s="8"/>
      <c r="I541" s="8"/>
      <c r="J541" s="8"/>
      <c r="K541" s="8"/>
      <c r="L541" s="9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126"/>
      <c r="C542" s="39"/>
      <c r="D542" s="37"/>
      <c r="E542" s="8"/>
      <c r="F542" s="37"/>
      <c r="G542" s="8"/>
      <c r="H542" s="8"/>
      <c r="I542" s="8"/>
      <c r="J542" s="8"/>
      <c r="K542" s="8"/>
      <c r="L542" s="9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126"/>
      <c r="C543" s="39"/>
      <c r="D543" s="37"/>
      <c r="E543" s="8"/>
      <c r="F543" s="37"/>
      <c r="G543" s="8"/>
      <c r="H543" s="8"/>
      <c r="I543" s="8"/>
      <c r="J543" s="8"/>
      <c r="K543" s="8"/>
      <c r="L543" s="9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126"/>
      <c r="C544" s="39"/>
      <c r="D544" s="37"/>
      <c r="E544" s="8"/>
      <c r="F544" s="37"/>
      <c r="G544" s="8"/>
      <c r="H544" s="8"/>
      <c r="I544" s="8"/>
      <c r="J544" s="8"/>
      <c r="K544" s="8"/>
      <c r="L544" s="9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126"/>
      <c r="C545" s="39"/>
      <c r="D545" s="37"/>
      <c r="E545" s="8"/>
      <c r="F545" s="37"/>
      <c r="G545" s="8"/>
      <c r="H545" s="8"/>
      <c r="I545" s="8"/>
      <c r="J545" s="8"/>
      <c r="K545" s="8"/>
      <c r="L545" s="9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126"/>
      <c r="C546" s="39"/>
      <c r="D546" s="37"/>
      <c r="E546" s="8"/>
      <c r="F546" s="37"/>
      <c r="G546" s="8"/>
      <c r="H546" s="8"/>
      <c r="I546" s="8"/>
      <c r="J546" s="8"/>
      <c r="K546" s="8"/>
      <c r="L546" s="9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126"/>
      <c r="C547" s="39"/>
      <c r="D547" s="37"/>
      <c r="E547" s="8"/>
      <c r="F547" s="37"/>
      <c r="G547" s="8"/>
      <c r="H547" s="8"/>
      <c r="I547" s="8"/>
      <c r="J547" s="8"/>
      <c r="K547" s="8"/>
      <c r="L547" s="9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126"/>
      <c r="C548" s="39"/>
      <c r="D548" s="37"/>
      <c r="E548" s="8"/>
      <c r="F548" s="37"/>
      <c r="G548" s="8"/>
      <c r="H548" s="8"/>
      <c r="I548" s="8"/>
      <c r="J548" s="8"/>
      <c r="K548" s="8"/>
      <c r="L548" s="9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126"/>
      <c r="C549" s="39"/>
      <c r="D549" s="37"/>
      <c r="E549" s="8"/>
      <c r="F549" s="37"/>
      <c r="G549" s="8"/>
      <c r="H549" s="8"/>
      <c r="I549" s="8"/>
      <c r="J549" s="8"/>
      <c r="K549" s="8"/>
      <c r="L549" s="9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126"/>
      <c r="C550" s="39"/>
      <c r="D550" s="37"/>
      <c r="E550" s="8"/>
      <c r="F550" s="37"/>
      <c r="G550" s="8"/>
      <c r="H550" s="8"/>
      <c r="I550" s="8"/>
      <c r="J550" s="8"/>
      <c r="K550" s="8"/>
      <c r="L550" s="9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126"/>
      <c r="C551" s="39"/>
      <c r="D551" s="37"/>
      <c r="E551" s="8"/>
      <c r="F551" s="37"/>
      <c r="G551" s="8"/>
      <c r="H551" s="8"/>
      <c r="I551" s="8"/>
      <c r="J551" s="8"/>
      <c r="K551" s="8"/>
      <c r="L551" s="9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126"/>
      <c r="C552" s="39"/>
      <c r="D552" s="37"/>
      <c r="E552" s="8"/>
      <c r="F552" s="37"/>
      <c r="G552" s="8"/>
      <c r="H552" s="8"/>
      <c r="I552" s="8"/>
      <c r="J552" s="8"/>
      <c r="K552" s="8"/>
      <c r="L552" s="9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126"/>
      <c r="C553" s="39"/>
      <c r="D553" s="37"/>
      <c r="E553" s="8"/>
      <c r="F553" s="37"/>
      <c r="G553" s="8"/>
      <c r="H553" s="8"/>
      <c r="I553" s="8"/>
      <c r="J553" s="8"/>
      <c r="K553" s="8"/>
      <c r="L553" s="9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126"/>
      <c r="C554" s="39"/>
      <c r="D554" s="37"/>
      <c r="E554" s="8"/>
      <c r="F554" s="37"/>
      <c r="G554" s="8"/>
      <c r="H554" s="8"/>
      <c r="I554" s="8"/>
      <c r="J554" s="8"/>
      <c r="K554" s="8"/>
      <c r="L554" s="9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126"/>
      <c r="C555" s="39"/>
      <c r="D555" s="37"/>
      <c r="E555" s="8"/>
      <c r="F555" s="37"/>
      <c r="G555" s="8"/>
      <c r="H555" s="8"/>
      <c r="I555" s="8"/>
      <c r="J555" s="8"/>
      <c r="K555" s="8"/>
      <c r="L555" s="9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126"/>
      <c r="C556" s="39"/>
      <c r="D556" s="37"/>
      <c r="E556" s="8"/>
      <c r="F556" s="37"/>
      <c r="G556" s="8"/>
      <c r="H556" s="8"/>
      <c r="I556" s="8"/>
      <c r="J556" s="8"/>
      <c r="K556" s="8"/>
      <c r="L556" s="9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126"/>
      <c r="C557" s="39"/>
      <c r="D557" s="37"/>
      <c r="E557" s="8"/>
      <c r="F557" s="37"/>
      <c r="G557" s="8"/>
      <c r="H557" s="8"/>
      <c r="I557" s="8"/>
      <c r="J557" s="8"/>
      <c r="K557" s="8"/>
      <c r="L557" s="9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126"/>
      <c r="C558" s="39"/>
      <c r="D558" s="37"/>
      <c r="E558" s="8"/>
      <c r="F558" s="37"/>
      <c r="G558" s="8"/>
      <c r="H558" s="8"/>
      <c r="I558" s="8"/>
      <c r="J558" s="8"/>
      <c r="K558" s="8"/>
      <c r="L558" s="9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126"/>
      <c r="C559" s="39"/>
      <c r="D559" s="37"/>
      <c r="E559" s="8"/>
      <c r="F559" s="37"/>
      <c r="G559" s="8"/>
      <c r="H559" s="8"/>
      <c r="I559" s="8"/>
      <c r="J559" s="8"/>
      <c r="K559" s="8"/>
      <c r="L559" s="9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126"/>
      <c r="C560" s="39"/>
      <c r="D560" s="37"/>
      <c r="E560" s="8"/>
      <c r="F560" s="37"/>
      <c r="G560" s="8"/>
      <c r="H560" s="8"/>
      <c r="I560" s="8"/>
      <c r="J560" s="8"/>
      <c r="K560" s="8"/>
      <c r="L560" s="9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126"/>
      <c r="C561" s="39"/>
      <c r="D561" s="37"/>
      <c r="E561" s="8"/>
      <c r="F561" s="37"/>
      <c r="G561" s="8"/>
      <c r="H561" s="8"/>
      <c r="I561" s="8"/>
      <c r="J561" s="8"/>
      <c r="K561" s="8"/>
      <c r="L561" s="9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126"/>
      <c r="C562" s="39"/>
      <c r="D562" s="37"/>
      <c r="E562" s="8"/>
      <c r="F562" s="37"/>
      <c r="G562" s="8"/>
      <c r="H562" s="8"/>
      <c r="I562" s="8"/>
      <c r="J562" s="8"/>
      <c r="K562" s="8"/>
      <c r="L562" s="9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126"/>
      <c r="C563" s="39"/>
      <c r="D563" s="37"/>
      <c r="E563" s="8"/>
      <c r="F563" s="37"/>
      <c r="G563" s="8"/>
      <c r="H563" s="8"/>
      <c r="I563" s="8"/>
      <c r="J563" s="8"/>
      <c r="K563" s="8"/>
      <c r="L563" s="9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126"/>
      <c r="C564" s="39"/>
      <c r="D564" s="37"/>
      <c r="E564" s="8"/>
      <c r="F564" s="37"/>
      <c r="G564" s="8"/>
      <c r="H564" s="8"/>
      <c r="I564" s="8"/>
      <c r="J564" s="8"/>
      <c r="K564" s="8"/>
      <c r="L564" s="9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126"/>
      <c r="C565" s="39"/>
      <c r="D565" s="37"/>
      <c r="E565" s="8"/>
      <c r="F565" s="37"/>
      <c r="G565" s="8"/>
      <c r="H565" s="8"/>
      <c r="I565" s="8"/>
      <c r="J565" s="8"/>
      <c r="K565" s="8"/>
      <c r="L565" s="9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126"/>
      <c r="C566" s="39"/>
      <c r="D566" s="37"/>
      <c r="E566" s="8"/>
      <c r="F566" s="37"/>
      <c r="G566" s="8"/>
      <c r="H566" s="8"/>
      <c r="I566" s="8"/>
      <c r="J566" s="8"/>
      <c r="K566" s="8"/>
      <c r="L566" s="9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126"/>
      <c r="C567" s="39"/>
      <c r="D567" s="37"/>
      <c r="E567" s="8"/>
      <c r="F567" s="37"/>
      <c r="G567" s="8"/>
      <c r="H567" s="8"/>
      <c r="I567" s="8"/>
      <c r="J567" s="8"/>
      <c r="K567" s="8"/>
      <c r="L567" s="9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126"/>
      <c r="C568" s="39"/>
      <c r="D568" s="37"/>
      <c r="E568" s="8"/>
      <c r="F568" s="37"/>
      <c r="G568" s="8"/>
      <c r="H568" s="8"/>
      <c r="I568" s="8"/>
      <c r="J568" s="8"/>
      <c r="K568" s="8"/>
      <c r="L568" s="9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126"/>
      <c r="C569" s="39"/>
      <c r="D569" s="37"/>
      <c r="E569" s="8"/>
      <c r="F569" s="37"/>
      <c r="G569" s="8"/>
      <c r="H569" s="8"/>
      <c r="I569" s="8"/>
      <c r="J569" s="8"/>
      <c r="K569" s="8"/>
      <c r="L569" s="9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126"/>
      <c r="C570" s="39"/>
      <c r="D570" s="37"/>
      <c r="E570" s="8"/>
      <c r="F570" s="37"/>
      <c r="G570" s="8"/>
      <c r="H570" s="8"/>
      <c r="I570" s="8"/>
      <c r="J570" s="8"/>
      <c r="K570" s="8"/>
      <c r="L570" s="9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126"/>
      <c r="C571" s="39"/>
      <c r="D571" s="37"/>
      <c r="E571" s="8"/>
      <c r="F571" s="37"/>
      <c r="G571" s="8"/>
      <c r="H571" s="8"/>
      <c r="I571" s="8"/>
      <c r="J571" s="8"/>
      <c r="K571" s="8"/>
      <c r="L571" s="9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126"/>
      <c r="C572" s="39"/>
      <c r="D572" s="37"/>
      <c r="E572" s="8"/>
      <c r="F572" s="37"/>
      <c r="G572" s="8"/>
      <c r="H572" s="8"/>
      <c r="I572" s="8"/>
      <c r="J572" s="8"/>
      <c r="K572" s="8"/>
      <c r="L572" s="9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126"/>
      <c r="C573" s="39"/>
      <c r="D573" s="37"/>
      <c r="E573" s="8"/>
      <c r="F573" s="37"/>
      <c r="G573" s="8"/>
      <c r="H573" s="8"/>
      <c r="I573" s="8"/>
      <c r="J573" s="8"/>
      <c r="K573" s="8"/>
      <c r="L573" s="9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126"/>
      <c r="C574" s="39"/>
      <c r="D574" s="37"/>
      <c r="E574" s="8"/>
      <c r="F574" s="37"/>
      <c r="G574" s="8"/>
      <c r="H574" s="8"/>
      <c r="I574" s="8"/>
      <c r="J574" s="8"/>
      <c r="K574" s="8"/>
      <c r="L574" s="9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126"/>
      <c r="C575" s="39"/>
      <c r="D575" s="37"/>
      <c r="E575" s="8"/>
      <c r="F575" s="37"/>
      <c r="G575" s="8"/>
      <c r="H575" s="8"/>
      <c r="I575" s="8"/>
      <c r="J575" s="8"/>
      <c r="K575" s="8"/>
      <c r="L575" s="9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126"/>
      <c r="C576" s="39"/>
      <c r="D576" s="37"/>
      <c r="E576" s="8"/>
      <c r="F576" s="37"/>
      <c r="G576" s="8"/>
      <c r="H576" s="8"/>
      <c r="I576" s="8"/>
      <c r="J576" s="8"/>
      <c r="K576" s="8"/>
      <c r="L576" s="9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126"/>
      <c r="C577" s="39"/>
      <c r="D577" s="37"/>
      <c r="E577" s="8"/>
      <c r="F577" s="37"/>
      <c r="G577" s="8"/>
      <c r="H577" s="8"/>
      <c r="I577" s="8"/>
      <c r="J577" s="8"/>
      <c r="K577" s="8"/>
      <c r="L577" s="9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126"/>
      <c r="C578" s="39"/>
      <c r="D578" s="37"/>
      <c r="E578" s="8"/>
      <c r="F578" s="37"/>
      <c r="G578" s="8"/>
      <c r="H578" s="8"/>
      <c r="I578" s="8"/>
      <c r="J578" s="8"/>
      <c r="K578" s="8"/>
      <c r="L578" s="9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126"/>
      <c r="C579" s="39"/>
      <c r="D579" s="37"/>
      <c r="E579" s="8"/>
      <c r="F579" s="37"/>
      <c r="G579" s="8"/>
      <c r="H579" s="8"/>
      <c r="I579" s="8"/>
      <c r="J579" s="8"/>
      <c r="K579" s="8"/>
      <c r="L579" s="9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126"/>
      <c r="C580" s="39"/>
      <c r="D580" s="37"/>
      <c r="E580" s="8"/>
      <c r="F580" s="37"/>
      <c r="G580" s="8"/>
      <c r="H580" s="8"/>
      <c r="I580" s="8"/>
      <c r="J580" s="8"/>
      <c r="K580" s="8"/>
      <c r="L580" s="9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126"/>
      <c r="C581" s="39"/>
      <c r="D581" s="37"/>
      <c r="E581" s="8"/>
      <c r="F581" s="37"/>
      <c r="G581" s="8"/>
      <c r="H581" s="8"/>
      <c r="I581" s="8"/>
      <c r="J581" s="8"/>
      <c r="K581" s="8"/>
      <c r="L581" s="9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126"/>
      <c r="C582" s="39"/>
      <c r="D582" s="37"/>
      <c r="E582" s="8"/>
      <c r="F582" s="37"/>
      <c r="G582" s="8"/>
      <c r="H582" s="8"/>
      <c r="I582" s="8"/>
      <c r="J582" s="8"/>
      <c r="K582" s="8"/>
      <c r="L582" s="9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126"/>
      <c r="C583" s="39"/>
      <c r="D583" s="37"/>
      <c r="E583" s="8"/>
      <c r="F583" s="37"/>
      <c r="G583" s="8"/>
      <c r="H583" s="8"/>
      <c r="I583" s="8"/>
      <c r="J583" s="8"/>
      <c r="K583" s="8"/>
      <c r="L583" s="9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126"/>
      <c r="C584" s="39"/>
      <c r="D584" s="37"/>
      <c r="E584" s="8"/>
      <c r="F584" s="37"/>
      <c r="G584" s="8"/>
      <c r="H584" s="8"/>
      <c r="I584" s="8"/>
      <c r="J584" s="8"/>
      <c r="K584" s="8"/>
      <c r="L584" s="9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126"/>
      <c r="C585" s="39"/>
      <c r="D585" s="37"/>
      <c r="E585" s="8"/>
      <c r="F585" s="37"/>
      <c r="G585" s="8"/>
      <c r="H585" s="8"/>
      <c r="I585" s="8"/>
      <c r="J585" s="8"/>
      <c r="K585" s="8"/>
      <c r="L585" s="9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126"/>
      <c r="C586" s="39"/>
      <c r="D586" s="37"/>
      <c r="E586" s="8"/>
      <c r="F586" s="37"/>
      <c r="G586" s="8"/>
      <c r="H586" s="8"/>
      <c r="I586" s="8"/>
      <c r="J586" s="8"/>
      <c r="K586" s="8"/>
      <c r="L586" s="9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126"/>
      <c r="C587" s="39"/>
      <c r="D587" s="37"/>
      <c r="E587" s="8"/>
      <c r="F587" s="37"/>
      <c r="G587" s="8"/>
      <c r="H587" s="8"/>
      <c r="I587" s="8"/>
      <c r="J587" s="8"/>
      <c r="K587" s="8"/>
      <c r="L587" s="9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126"/>
      <c r="C588" s="39"/>
      <c r="D588" s="37"/>
      <c r="E588" s="8"/>
      <c r="F588" s="37"/>
      <c r="G588" s="8"/>
      <c r="H588" s="8"/>
      <c r="I588" s="8"/>
      <c r="J588" s="8"/>
      <c r="K588" s="8"/>
      <c r="L588" s="9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126"/>
      <c r="C589" s="39"/>
      <c r="D589" s="37"/>
      <c r="E589" s="8"/>
      <c r="F589" s="37"/>
      <c r="G589" s="8"/>
      <c r="H589" s="8"/>
      <c r="I589" s="8"/>
      <c r="J589" s="8"/>
      <c r="K589" s="8"/>
      <c r="L589" s="9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126"/>
      <c r="C590" s="39"/>
      <c r="D590" s="37"/>
      <c r="E590" s="8"/>
      <c r="F590" s="37"/>
      <c r="G590" s="8"/>
      <c r="H590" s="8"/>
      <c r="I590" s="8"/>
      <c r="J590" s="8"/>
      <c r="K590" s="8"/>
      <c r="L590" s="9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126"/>
      <c r="C591" s="39"/>
      <c r="D591" s="37"/>
      <c r="E591" s="8"/>
      <c r="F591" s="37"/>
      <c r="G591" s="8"/>
      <c r="H591" s="8"/>
      <c r="I591" s="8"/>
      <c r="J591" s="8"/>
      <c r="K591" s="8"/>
      <c r="L591" s="9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126"/>
      <c r="C592" s="39"/>
      <c r="D592" s="37"/>
      <c r="E592" s="8"/>
      <c r="F592" s="37"/>
      <c r="G592" s="8"/>
      <c r="H592" s="8"/>
      <c r="I592" s="8"/>
      <c r="J592" s="8"/>
      <c r="K592" s="8"/>
      <c r="L592" s="9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126"/>
      <c r="C593" s="39"/>
      <c r="D593" s="37"/>
      <c r="E593" s="8"/>
      <c r="F593" s="37"/>
      <c r="G593" s="8"/>
      <c r="H593" s="8"/>
      <c r="I593" s="8"/>
      <c r="J593" s="8"/>
      <c r="K593" s="8"/>
      <c r="L593" s="9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126"/>
      <c r="C594" s="39"/>
      <c r="D594" s="37"/>
      <c r="E594" s="8"/>
      <c r="F594" s="37"/>
      <c r="G594" s="8"/>
      <c r="H594" s="8"/>
      <c r="I594" s="8"/>
      <c r="J594" s="8"/>
      <c r="K594" s="8"/>
      <c r="L594" s="9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126"/>
      <c r="C595" s="39"/>
      <c r="D595" s="37"/>
      <c r="E595" s="8"/>
      <c r="F595" s="37"/>
      <c r="G595" s="8"/>
      <c r="H595" s="8"/>
      <c r="I595" s="8"/>
      <c r="J595" s="8"/>
      <c r="K595" s="8"/>
      <c r="L595" s="9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126"/>
      <c r="C596" s="39"/>
      <c r="D596" s="37"/>
      <c r="E596" s="8"/>
      <c r="F596" s="37"/>
      <c r="G596" s="8"/>
      <c r="H596" s="8"/>
      <c r="I596" s="8"/>
      <c r="J596" s="8"/>
      <c r="K596" s="8"/>
      <c r="L596" s="9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126"/>
      <c r="C597" s="39"/>
      <c r="D597" s="37"/>
      <c r="E597" s="8"/>
      <c r="F597" s="37"/>
      <c r="G597" s="8"/>
      <c r="H597" s="8"/>
      <c r="I597" s="8"/>
      <c r="J597" s="8"/>
      <c r="K597" s="8"/>
      <c r="L597" s="9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126"/>
      <c r="C598" s="39"/>
      <c r="D598" s="37"/>
      <c r="E598" s="8"/>
      <c r="F598" s="37"/>
      <c r="G598" s="8"/>
      <c r="H598" s="8"/>
      <c r="I598" s="8"/>
      <c r="J598" s="8"/>
      <c r="K598" s="8"/>
      <c r="L598" s="9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126"/>
      <c r="C599" s="39"/>
      <c r="D599" s="37"/>
      <c r="E599" s="8"/>
      <c r="F599" s="37"/>
      <c r="G599" s="8"/>
      <c r="H599" s="8"/>
      <c r="I599" s="8"/>
      <c r="J599" s="8"/>
      <c r="K599" s="8"/>
      <c r="L599" s="9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126"/>
      <c r="C600" s="39"/>
      <c r="D600" s="37"/>
      <c r="E600" s="8"/>
      <c r="F600" s="37"/>
      <c r="G600" s="8"/>
      <c r="H600" s="8"/>
      <c r="I600" s="8"/>
      <c r="J600" s="8"/>
      <c r="K600" s="8"/>
      <c r="L600" s="9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126"/>
      <c r="C601" s="39"/>
      <c r="D601" s="37"/>
      <c r="E601" s="8"/>
      <c r="F601" s="37"/>
      <c r="G601" s="8"/>
      <c r="H601" s="8"/>
      <c r="I601" s="8"/>
      <c r="J601" s="8"/>
      <c r="K601" s="8"/>
      <c r="L601" s="9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126"/>
      <c r="C602" s="39"/>
      <c r="D602" s="37"/>
      <c r="E602" s="8"/>
      <c r="F602" s="37"/>
      <c r="G602" s="8"/>
      <c r="H602" s="8"/>
      <c r="I602" s="8"/>
      <c r="J602" s="8"/>
      <c r="K602" s="8"/>
      <c r="L602" s="9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126"/>
      <c r="C603" s="39"/>
      <c r="D603" s="37"/>
      <c r="E603" s="8"/>
      <c r="F603" s="37"/>
      <c r="G603" s="8"/>
      <c r="H603" s="8"/>
      <c r="I603" s="8"/>
      <c r="J603" s="8"/>
      <c r="K603" s="8"/>
      <c r="L603" s="9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126"/>
      <c r="C604" s="39"/>
      <c r="D604" s="37"/>
      <c r="E604" s="8"/>
      <c r="F604" s="37"/>
      <c r="G604" s="8"/>
      <c r="H604" s="8"/>
      <c r="I604" s="8"/>
      <c r="J604" s="8"/>
      <c r="K604" s="8"/>
      <c r="L604" s="9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126"/>
      <c r="C605" s="39"/>
      <c r="D605" s="37"/>
      <c r="E605" s="8"/>
      <c r="F605" s="37"/>
      <c r="G605" s="8"/>
      <c r="H605" s="8"/>
      <c r="I605" s="8"/>
      <c r="J605" s="8"/>
      <c r="K605" s="8"/>
      <c r="L605" s="9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126"/>
      <c r="C606" s="39"/>
      <c r="D606" s="37"/>
      <c r="E606" s="8"/>
      <c r="F606" s="37"/>
      <c r="G606" s="8"/>
      <c r="H606" s="8"/>
      <c r="I606" s="8"/>
      <c r="J606" s="8"/>
      <c r="K606" s="8"/>
      <c r="L606" s="9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126"/>
      <c r="C607" s="39"/>
      <c r="D607" s="37"/>
      <c r="E607" s="8"/>
      <c r="F607" s="37"/>
      <c r="G607" s="8"/>
      <c r="H607" s="8"/>
      <c r="I607" s="8"/>
      <c r="J607" s="8"/>
      <c r="K607" s="8"/>
      <c r="L607" s="9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126"/>
      <c r="C608" s="39"/>
      <c r="D608" s="37"/>
      <c r="E608" s="8"/>
      <c r="F608" s="37"/>
      <c r="G608" s="8"/>
      <c r="H608" s="8"/>
      <c r="I608" s="8"/>
      <c r="J608" s="8"/>
      <c r="K608" s="8"/>
      <c r="L608" s="9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126"/>
      <c r="C609" s="39"/>
      <c r="D609" s="37"/>
      <c r="E609" s="8"/>
      <c r="F609" s="37"/>
      <c r="G609" s="8"/>
      <c r="H609" s="8"/>
      <c r="I609" s="8"/>
      <c r="J609" s="8"/>
      <c r="K609" s="8"/>
      <c r="L609" s="9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126"/>
      <c r="C610" s="39"/>
      <c r="D610" s="37"/>
      <c r="E610" s="8"/>
      <c r="F610" s="37"/>
      <c r="G610" s="8"/>
      <c r="H610" s="8"/>
      <c r="I610" s="8"/>
      <c r="J610" s="8"/>
      <c r="K610" s="8"/>
      <c r="L610" s="9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126"/>
      <c r="C611" s="39"/>
      <c r="D611" s="37"/>
      <c r="E611" s="8"/>
      <c r="F611" s="37"/>
      <c r="G611" s="8"/>
      <c r="H611" s="8"/>
      <c r="I611" s="8"/>
      <c r="J611" s="8"/>
      <c r="K611" s="8"/>
      <c r="L611" s="9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126"/>
      <c r="C612" s="39"/>
      <c r="D612" s="37"/>
      <c r="E612" s="8"/>
      <c r="F612" s="37"/>
      <c r="G612" s="8"/>
      <c r="H612" s="8"/>
      <c r="I612" s="8"/>
      <c r="J612" s="8"/>
      <c r="K612" s="8"/>
      <c r="L612" s="9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126"/>
      <c r="C613" s="39"/>
      <c r="D613" s="37"/>
      <c r="E613" s="8"/>
      <c r="F613" s="37"/>
      <c r="G613" s="8"/>
      <c r="H613" s="8"/>
      <c r="I613" s="8"/>
      <c r="J613" s="8"/>
      <c r="K613" s="8"/>
      <c r="L613" s="9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126"/>
      <c r="C614" s="39"/>
      <c r="D614" s="37"/>
      <c r="E614" s="8"/>
      <c r="F614" s="37"/>
      <c r="G614" s="8"/>
      <c r="H614" s="8"/>
      <c r="I614" s="8"/>
      <c r="J614" s="8"/>
      <c r="K614" s="8"/>
      <c r="L614" s="9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126"/>
      <c r="C615" s="39"/>
      <c r="D615" s="37"/>
      <c r="E615" s="8"/>
      <c r="F615" s="37"/>
      <c r="G615" s="8"/>
      <c r="H615" s="8"/>
      <c r="I615" s="8"/>
      <c r="J615" s="8"/>
      <c r="K615" s="8"/>
      <c r="L615" s="9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126"/>
      <c r="C616" s="39"/>
      <c r="D616" s="37"/>
      <c r="E616" s="8"/>
      <c r="F616" s="37"/>
      <c r="G616" s="8"/>
      <c r="H616" s="8"/>
      <c r="I616" s="8"/>
      <c r="J616" s="8"/>
      <c r="K616" s="8"/>
      <c r="L616" s="9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126"/>
      <c r="C617" s="39"/>
      <c r="D617" s="37"/>
      <c r="E617" s="8"/>
      <c r="F617" s="37"/>
      <c r="G617" s="8"/>
      <c r="H617" s="8"/>
      <c r="I617" s="8"/>
      <c r="J617" s="8"/>
      <c r="K617" s="8"/>
      <c r="L617" s="9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126"/>
      <c r="C618" s="39"/>
      <c r="D618" s="37"/>
      <c r="E618" s="8"/>
      <c r="F618" s="37"/>
      <c r="G618" s="8"/>
      <c r="H618" s="8"/>
      <c r="I618" s="8"/>
      <c r="J618" s="8"/>
      <c r="K618" s="8"/>
      <c r="L618" s="9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126"/>
      <c r="C619" s="39"/>
      <c r="D619" s="37"/>
      <c r="E619" s="8"/>
      <c r="F619" s="37"/>
      <c r="G619" s="8"/>
      <c r="H619" s="8"/>
      <c r="I619" s="8"/>
      <c r="J619" s="8"/>
      <c r="K619" s="8"/>
      <c r="L619" s="9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126"/>
      <c r="C620" s="39"/>
      <c r="D620" s="37"/>
      <c r="E620" s="8"/>
      <c r="F620" s="37"/>
      <c r="G620" s="8"/>
      <c r="H620" s="8"/>
      <c r="I620" s="8"/>
      <c r="J620" s="8"/>
      <c r="K620" s="8"/>
      <c r="L620" s="9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126"/>
      <c r="C621" s="39"/>
      <c r="D621" s="37"/>
      <c r="E621" s="8"/>
      <c r="F621" s="37"/>
      <c r="G621" s="8"/>
      <c r="H621" s="8"/>
      <c r="I621" s="8"/>
      <c r="J621" s="8"/>
      <c r="K621" s="8"/>
      <c r="L621" s="9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126"/>
      <c r="C622" s="39"/>
      <c r="D622" s="37"/>
      <c r="E622" s="8"/>
      <c r="F622" s="37"/>
      <c r="G622" s="8"/>
      <c r="H622" s="8"/>
      <c r="I622" s="8"/>
      <c r="J622" s="8"/>
      <c r="K622" s="8"/>
      <c r="L622" s="9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126"/>
      <c r="C623" s="39"/>
      <c r="D623" s="37"/>
      <c r="E623" s="8"/>
      <c r="F623" s="37"/>
      <c r="G623" s="8"/>
      <c r="H623" s="8"/>
      <c r="I623" s="8"/>
      <c r="J623" s="8"/>
      <c r="K623" s="8"/>
      <c r="L623" s="9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126"/>
      <c r="C624" s="39"/>
      <c r="D624" s="37"/>
      <c r="E624" s="8"/>
      <c r="F624" s="37"/>
      <c r="G624" s="8"/>
      <c r="H624" s="8"/>
      <c r="I624" s="8"/>
      <c r="J624" s="8"/>
      <c r="K624" s="8"/>
      <c r="L624" s="9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126"/>
      <c r="C625" s="39"/>
      <c r="D625" s="37"/>
      <c r="E625" s="8"/>
      <c r="F625" s="37"/>
      <c r="G625" s="8"/>
      <c r="H625" s="8"/>
      <c r="I625" s="8"/>
      <c r="J625" s="8"/>
      <c r="K625" s="8"/>
      <c r="L625" s="9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126"/>
      <c r="C626" s="39"/>
      <c r="D626" s="37"/>
      <c r="E626" s="8"/>
      <c r="F626" s="37"/>
      <c r="G626" s="8"/>
      <c r="H626" s="8"/>
      <c r="I626" s="8"/>
      <c r="J626" s="8"/>
      <c r="K626" s="8"/>
      <c r="L626" s="9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126"/>
      <c r="C627" s="39"/>
      <c r="D627" s="37"/>
      <c r="E627" s="8"/>
      <c r="F627" s="37"/>
      <c r="G627" s="8"/>
      <c r="H627" s="8"/>
      <c r="I627" s="8"/>
      <c r="J627" s="8"/>
      <c r="K627" s="8"/>
      <c r="L627" s="9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126"/>
      <c r="C628" s="39"/>
      <c r="D628" s="37"/>
      <c r="E628" s="8"/>
      <c r="F628" s="37"/>
      <c r="G628" s="8"/>
      <c r="H628" s="8"/>
      <c r="I628" s="8"/>
      <c r="J628" s="8"/>
      <c r="K628" s="8"/>
      <c r="L628" s="9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126"/>
      <c r="C629" s="39"/>
      <c r="D629" s="37"/>
      <c r="E629" s="8"/>
      <c r="F629" s="37"/>
      <c r="G629" s="8"/>
      <c r="H629" s="8"/>
      <c r="I629" s="8"/>
      <c r="J629" s="8"/>
      <c r="K629" s="8"/>
      <c r="L629" s="9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126"/>
      <c r="C630" s="39"/>
      <c r="D630" s="37"/>
      <c r="E630" s="8"/>
      <c r="F630" s="37"/>
      <c r="G630" s="8"/>
      <c r="H630" s="8"/>
      <c r="I630" s="8"/>
      <c r="J630" s="8"/>
      <c r="K630" s="8"/>
      <c r="L630" s="9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126"/>
      <c r="C631" s="39"/>
      <c r="D631" s="37"/>
      <c r="E631" s="8"/>
      <c r="F631" s="37"/>
      <c r="G631" s="8"/>
      <c r="H631" s="8"/>
      <c r="I631" s="8"/>
      <c r="J631" s="8"/>
      <c r="K631" s="8"/>
      <c r="L631" s="9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126"/>
      <c r="C632" s="39"/>
      <c r="D632" s="37"/>
      <c r="E632" s="8"/>
      <c r="F632" s="37"/>
      <c r="G632" s="8"/>
      <c r="H632" s="8"/>
      <c r="I632" s="8"/>
      <c r="J632" s="8"/>
      <c r="K632" s="8"/>
      <c r="L632" s="9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126"/>
      <c r="C633" s="39"/>
      <c r="D633" s="37"/>
      <c r="E633" s="8"/>
      <c r="F633" s="37"/>
      <c r="G633" s="8"/>
      <c r="H633" s="8"/>
      <c r="I633" s="8"/>
      <c r="J633" s="8"/>
      <c r="K633" s="8"/>
      <c r="L633" s="9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126"/>
      <c r="C634" s="39"/>
      <c r="D634" s="37"/>
      <c r="E634" s="8"/>
      <c r="F634" s="37"/>
      <c r="G634" s="8"/>
      <c r="H634" s="8"/>
      <c r="I634" s="8"/>
      <c r="J634" s="8"/>
      <c r="K634" s="8"/>
      <c r="L634" s="9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126"/>
      <c r="C635" s="39"/>
      <c r="D635" s="37"/>
      <c r="E635" s="8"/>
      <c r="F635" s="37"/>
      <c r="G635" s="8"/>
      <c r="H635" s="8"/>
      <c r="I635" s="8"/>
      <c r="J635" s="8"/>
      <c r="K635" s="8"/>
      <c r="L635" s="9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126"/>
      <c r="C636" s="39"/>
      <c r="D636" s="37"/>
      <c r="E636" s="8"/>
      <c r="F636" s="37"/>
      <c r="G636" s="8"/>
      <c r="H636" s="8"/>
      <c r="I636" s="8"/>
      <c r="J636" s="8"/>
      <c r="K636" s="8"/>
      <c r="L636" s="9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126"/>
      <c r="C637" s="39"/>
      <c r="D637" s="37"/>
      <c r="E637" s="8"/>
      <c r="F637" s="37"/>
      <c r="G637" s="8"/>
      <c r="H637" s="8"/>
      <c r="I637" s="8"/>
      <c r="J637" s="8"/>
      <c r="K637" s="8"/>
      <c r="L637" s="9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126"/>
      <c r="C638" s="39"/>
      <c r="D638" s="37"/>
      <c r="E638" s="8"/>
      <c r="F638" s="37"/>
      <c r="G638" s="8"/>
      <c r="H638" s="8"/>
      <c r="I638" s="8"/>
      <c r="J638" s="8"/>
      <c r="K638" s="8"/>
      <c r="L638" s="9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126"/>
      <c r="C639" s="39"/>
      <c r="D639" s="37"/>
      <c r="E639" s="8"/>
      <c r="F639" s="37"/>
      <c r="G639" s="8"/>
      <c r="H639" s="8"/>
      <c r="I639" s="8"/>
      <c r="J639" s="8"/>
      <c r="K639" s="8"/>
      <c r="L639" s="9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126"/>
      <c r="C640" s="39"/>
      <c r="D640" s="37"/>
      <c r="E640" s="8"/>
      <c r="F640" s="37"/>
      <c r="G640" s="8"/>
      <c r="H640" s="8"/>
      <c r="I640" s="8"/>
      <c r="J640" s="8"/>
      <c r="K640" s="8"/>
      <c r="L640" s="9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126"/>
      <c r="C641" s="39"/>
      <c r="D641" s="37"/>
      <c r="E641" s="8"/>
      <c r="F641" s="37"/>
      <c r="G641" s="8"/>
      <c r="H641" s="8"/>
      <c r="I641" s="8"/>
      <c r="J641" s="8"/>
      <c r="K641" s="8"/>
      <c r="L641" s="9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126"/>
      <c r="C642" s="39"/>
      <c r="D642" s="37"/>
      <c r="E642" s="8"/>
      <c r="F642" s="37"/>
      <c r="G642" s="8"/>
      <c r="H642" s="8"/>
      <c r="I642" s="8"/>
      <c r="J642" s="8"/>
      <c r="K642" s="8"/>
      <c r="L642" s="9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126"/>
      <c r="C643" s="39"/>
      <c r="D643" s="37"/>
      <c r="E643" s="8"/>
      <c r="F643" s="37"/>
      <c r="G643" s="8"/>
      <c r="H643" s="8"/>
      <c r="I643" s="8"/>
      <c r="J643" s="8"/>
      <c r="K643" s="8"/>
      <c r="L643" s="9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126"/>
      <c r="C644" s="39"/>
      <c r="D644" s="37"/>
      <c r="E644" s="8"/>
      <c r="F644" s="37"/>
      <c r="G644" s="8"/>
      <c r="H644" s="8"/>
      <c r="I644" s="8"/>
      <c r="J644" s="8"/>
      <c r="K644" s="8"/>
      <c r="L644" s="9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126"/>
      <c r="C645" s="39"/>
      <c r="D645" s="37"/>
      <c r="E645" s="8"/>
      <c r="F645" s="37"/>
      <c r="G645" s="8"/>
      <c r="H645" s="8"/>
      <c r="I645" s="8"/>
      <c r="J645" s="8"/>
      <c r="K645" s="8"/>
      <c r="L645" s="9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126"/>
      <c r="C646" s="39"/>
      <c r="D646" s="37"/>
      <c r="E646" s="8"/>
      <c r="F646" s="37"/>
      <c r="G646" s="8"/>
      <c r="H646" s="8"/>
      <c r="I646" s="8"/>
      <c r="J646" s="8"/>
      <c r="K646" s="8"/>
      <c r="L646" s="9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126"/>
      <c r="C647" s="39"/>
      <c r="D647" s="37"/>
      <c r="E647" s="8"/>
      <c r="F647" s="37"/>
      <c r="G647" s="8"/>
      <c r="H647" s="8"/>
      <c r="I647" s="8"/>
      <c r="J647" s="8"/>
      <c r="K647" s="8"/>
      <c r="L647" s="9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126"/>
      <c r="C648" s="39"/>
      <c r="D648" s="37"/>
      <c r="E648" s="8"/>
      <c r="F648" s="37"/>
      <c r="G648" s="8"/>
      <c r="H648" s="8"/>
      <c r="I648" s="8"/>
      <c r="J648" s="8"/>
      <c r="K648" s="8"/>
      <c r="L648" s="9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126"/>
      <c r="C649" s="39"/>
      <c r="D649" s="37"/>
      <c r="E649" s="8"/>
      <c r="F649" s="37"/>
      <c r="G649" s="8"/>
      <c r="H649" s="8"/>
      <c r="I649" s="8"/>
      <c r="J649" s="8"/>
      <c r="K649" s="8"/>
      <c r="L649" s="9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126"/>
      <c r="C650" s="39"/>
      <c r="D650" s="37"/>
      <c r="E650" s="8"/>
      <c r="F650" s="37"/>
      <c r="G650" s="8"/>
      <c r="H650" s="8"/>
      <c r="I650" s="8"/>
      <c r="J650" s="8"/>
      <c r="K650" s="8"/>
      <c r="L650" s="9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126"/>
      <c r="C651" s="39"/>
      <c r="D651" s="37"/>
      <c r="E651" s="8"/>
      <c r="F651" s="37"/>
      <c r="G651" s="8"/>
      <c r="H651" s="8"/>
      <c r="I651" s="8"/>
      <c r="J651" s="8"/>
      <c r="K651" s="8"/>
      <c r="L651" s="9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126"/>
      <c r="C652" s="39"/>
      <c r="D652" s="37"/>
      <c r="E652" s="8"/>
      <c r="F652" s="37"/>
      <c r="G652" s="8"/>
      <c r="H652" s="8"/>
      <c r="I652" s="8"/>
      <c r="J652" s="8"/>
      <c r="K652" s="8"/>
      <c r="L652" s="9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126"/>
      <c r="C653" s="39"/>
      <c r="D653" s="37"/>
      <c r="E653" s="8"/>
      <c r="F653" s="37"/>
      <c r="G653" s="8"/>
      <c r="H653" s="8"/>
      <c r="I653" s="8"/>
      <c r="J653" s="8"/>
      <c r="K653" s="8"/>
      <c r="L653" s="9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126"/>
      <c r="C654" s="39"/>
      <c r="D654" s="37"/>
      <c r="E654" s="8"/>
      <c r="F654" s="37"/>
      <c r="G654" s="8"/>
      <c r="H654" s="8"/>
      <c r="I654" s="8"/>
      <c r="J654" s="8"/>
      <c r="K654" s="8"/>
      <c r="L654" s="9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126"/>
      <c r="C655" s="39"/>
      <c r="D655" s="37"/>
      <c r="E655" s="8"/>
      <c r="F655" s="37"/>
      <c r="G655" s="8"/>
      <c r="H655" s="8"/>
      <c r="I655" s="8"/>
      <c r="J655" s="8"/>
      <c r="K655" s="8"/>
      <c r="L655" s="9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126"/>
      <c r="C656" s="39"/>
      <c r="D656" s="37"/>
      <c r="E656" s="8"/>
      <c r="F656" s="37"/>
      <c r="G656" s="8"/>
      <c r="H656" s="8"/>
      <c r="I656" s="8"/>
      <c r="J656" s="8"/>
      <c r="K656" s="8"/>
      <c r="L656" s="9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126"/>
      <c r="C657" s="39"/>
      <c r="D657" s="37"/>
      <c r="E657" s="8"/>
      <c r="F657" s="37"/>
      <c r="G657" s="8"/>
      <c r="H657" s="8"/>
      <c r="I657" s="8"/>
      <c r="J657" s="8"/>
      <c r="K657" s="8"/>
      <c r="L657" s="9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126"/>
      <c r="C658" s="39"/>
      <c r="D658" s="37"/>
      <c r="E658" s="8"/>
      <c r="F658" s="37"/>
      <c r="G658" s="8"/>
      <c r="H658" s="8"/>
      <c r="I658" s="8"/>
      <c r="J658" s="8"/>
      <c r="K658" s="8"/>
      <c r="L658" s="9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126"/>
      <c r="C659" s="39"/>
      <c r="D659" s="37"/>
      <c r="E659" s="8"/>
      <c r="F659" s="37"/>
      <c r="G659" s="8"/>
      <c r="H659" s="8"/>
      <c r="I659" s="8"/>
      <c r="J659" s="8"/>
      <c r="K659" s="8"/>
      <c r="L659" s="9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126"/>
      <c r="C660" s="39"/>
      <c r="D660" s="37"/>
      <c r="E660" s="8"/>
      <c r="F660" s="37"/>
      <c r="G660" s="8"/>
      <c r="H660" s="8"/>
      <c r="I660" s="8"/>
      <c r="J660" s="8"/>
      <c r="K660" s="8"/>
      <c r="L660" s="9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126"/>
      <c r="C661" s="39"/>
      <c r="D661" s="37"/>
      <c r="E661" s="8"/>
      <c r="F661" s="37"/>
      <c r="G661" s="8"/>
      <c r="H661" s="8"/>
      <c r="I661" s="8"/>
      <c r="J661" s="8"/>
      <c r="K661" s="8"/>
      <c r="L661" s="9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126"/>
      <c r="C662" s="39"/>
      <c r="D662" s="37"/>
      <c r="E662" s="8"/>
      <c r="F662" s="37"/>
      <c r="G662" s="8"/>
      <c r="H662" s="8"/>
      <c r="I662" s="8"/>
      <c r="J662" s="8"/>
      <c r="K662" s="8"/>
      <c r="L662" s="9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126"/>
      <c r="C663" s="39"/>
      <c r="D663" s="37"/>
      <c r="E663" s="8"/>
      <c r="F663" s="37"/>
      <c r="G663" s="8"/>
      <c r="H663" s="8"/>
      <c r="I663" s="8"/>
      <c r="J663" s="8"/>
      <c r="K663" s="8"/>
      <c r="L663" s="9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126"/>
      <c r="C664" s="39"/>
      <c r="D664" s="37"/>
      <c r="E664" s="8"/>
      <c r="F664" s="37"/>
      <c r="G664" s="8"/>
      <c r="H664" s="8"/>
      <c r="I664" s="8"/>
      <c r="J664" s="8"/>
      <c r="K664" s="8"/>
      <c r="L664" s="9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126"/>
      <c r="C665" s="39"/>
      <c r="D665" s="37"/>
      <c r="E665" s="8"/>
      <c r="F665" s="37"/>
      <c r="G665" s="8"/>
      <c r="H665" s="8"/>
      <c r="I665" s="8"/>
      <c r="J665" s="8"/>
      <c r="K665" s="8"/>
      <c r="L665" s="9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126"/>
      <c r="C666" s="39"/>
      <c r="D666" s="37"/>
      <c r="E666" s="8"/>
      <c r="F666" s="37"/>
      <c r="G666" s="8"/>
      <c r="H666" s="8"/>
      <c r="I666" s="8"/>
      <c r="J666" s="8"/>
      <c r="K666" s="8"/>
      <c r="L666" s="9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126"/>
      <c r="C667" s="39"/>
      <c r="D667" s="37"/>
      <c r="E667" s="8"/>
      <c r="F667" s="37"/>
      <c r="G667" s="8"/>
      <c r="H667" s="8"/>
      <c r="I667" s="8"/>
      <c r="J667" s="8"/>
      <c r="K667" s="8"/>
      <c r="L667" s="9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126"/>
      <c r="C668" s="39"/>
      <c r="D668" s="37"/>
      <c r="E668" s="8"/>
      <c r="F668" s="37"/>
      <c r="G668" s="8"/>
      <c r="H668" s="8"/>
      <c r="I668" s="8"/>
      <c r="J668" s="8"/>
      <c r="K668" s="8"/>
      <c r="L668" s="9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126"/>
      <c r="C669" s="39"/>
      <c r="D669" s="37"/>
      <c r="E669" s="8"/>
      <c r="F669" s="37"/>
      <c r="G669" s="8"/>
      <c r="H669" s="8"/>
      <c r="I669" s="8"/>
      <c r="J669" s="8"/>
      <c r="K669" s="8"/>
      <c r="L669" s="9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126"/>
      <c r="C670" s="39"/>
      <c r="D670" s="37"/>
      <c r="E670" s="8"/>
      <c r="F670" s="37"/>
      <c r="G670" s="8"/>
      <c r="H670" s="8"/>
      <c r="I670" s="8"/>
      <c r="J670" s="8"/>
      <c r="K670" s="8"/>
      <c r="L670" s="9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126"/>
      <c r="C671" s="39"/>
      <c r="D671" s="37"/>
      <c r="E671" s="8"/>
      <c r="F671" s="37"/>
      <c r="G671" s="8"/>
      <c r="H671" s="8"/>
      <c r="I671" s="8"/>
      <c r="J671" s="8"/>
      <c r="K671" s="8"/>
      <c r="L671" s="9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126"/>
      <c r="C672" s="39"/>
      <c r="D672" s="37"/>
      <c r="E672" s="8"/>
      <c r="F672" s="37"/>
      <c r="G672" s="8"/>
      <c r="H672" s="8"/>
      <c r="I672" s="8"/>
      <c r="J672" s="8"/>
      <c r="K672" s="8"/>
      <c r="L672" s="9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126"/>
      <c r="C673" s="39"/>
      <c r="D673" s="37"/>
      <c r="E673" s="8"/>
      <c r="F673" s="37"/>
      <c r="G673" s="8"/>
      <c r="H673" s="8"/>
      <c r="I673" s="8"/>
      <c r="J673" s="8"/>
      <c r="K673" s="8"/>
      <c r="L673" s="9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126"/>
      <c r="C674" s="39"/>
      <c r="D674" s="37"/>
      <c r="E674" s="8"/>
      <c r="F674" s="37"/>
      <c r="G674" s="8"/>
      <c r="H674" s="8"/>
      <c r="I674" s="8"/>
      <c r="J674" s="8"/>
      <c r="K674" s="8"/>
      <c r="L674" s="9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126"/>
      <c r="C675" s="39"/>
      <c r="D675" s="37"/>
      <c r="E675" s="8"/>
      <c r="F675" s="37"/>
      <c r="G675" s="8"/>
      <c r="H675" s="8"/>
      <c r="I675" s="8"/>
      <c r="J675" s="8"/>
      <c r="K675" s="8"/>
      <c r="L675" s="9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126"/>
      <c r="C676" s="39"/>
      <c r="D676" s="37"/>
      <c r="E676" s="8"/>
      <c r="F676" s="37"/>
      <c r="G676" s="8"/>
      <c r="H676" s="8"/>
      <c r="I676" s="8"/>
      <c r="J676" s="8"/>
      <c r="K676" s="8"/>
      <c r="L676" s="9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126"/>
      <c r="C677" s="39"/>
      <c r="D677" s="37"/>
      <c r="E677" s="8"/>
      <c r="F677" s="37"/>
      <c r="G677" s="8"/>
      <c r="H677" s="8"/>
      <c r="I677" s="8"/>
      <c r="J677" s="8"/>
      <c r="K677" s="8"/>
      <c r="L677" s="9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126"/>
      <c r="C678" s="39"/>
      <c r="D678" s="37"/>
      <c r="E678" s="8"/>
      <c r="F678" s="37"/>
      <c r="G678" s="8"/>
      <c r="H678" s="8"/>
      <c r="I678" s="8"/>
      <c r="J678" s="8"/>
      <c r="K678" s="8"/>
      <c r="L678" s="9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126"/>
      <c r="C679" s="39"/>
      <c r="D679" s="37"/>
      <c r="E679" s="8"/>
      <c r="F679" s="37"/>
      <c r="G679" s="8"/>
      <c r="H679" s="8"/>
      <c r="I679" s="8"/>
      <c r="J679" s="8"/>
      <c r="K679" s="8"/>
      <c r="L679" s="9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126"/>
      <c r="C680" s="39"/>
      <c r="D680" s="37"/>
      <c r="E680" s="8"/>
      <c r="F680" s="37"/>
      <c r="G680" s="8"/>
      <c r="H680" s="8"/>
      <c r="I680" s="8"/>
      <c r="J680" s="8"/>
      <c r="K680" s="8"/>
      <c r="L680" s="9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126"/>
      <c r="C681" s="39"/>
      <c r="D681" s="37"/>
      <c r="E681" s="8"/>
      <c r="F681" s="37"/>
      <c r="G681" s="8"/>
      <c r="H681" s="8"/>
      <c r="I681" s="8"/>
      <c r="J681" s="8"/>
      <c r="K681" s="8"/>
      <c r="L681" s="9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126"/>
      <c r="C682" s="39"/>
      <c r="D682" s="37"/>
      <c r="E682" s="8"/>
      <c r="F682" s="37"/>
      <c r="G682" s="8"/>
      <c r="H682" s="8"/>
      <c r="I682" s="8"/>
      <c r="J682" s="8"/>
      <c r="K682" s="8"/>
      <c r="L682" s="9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126"/>
      <c r="C683" s="39"/>
      <c r="D683" s="37"/>
      <c r="E683" s="8"/>
      <c r="F683" s="37"/>
      <c r="G683" s="8"/>
      <c r="H683" s="8"/>
      <c r="I683" s="8"/>
      <c r="J683" s="8"/>
      <c r="K683" s="8"/>
      <c r="L683" s="9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126"/>
      <c r="C684" s="39"/>
      <c r="D684" s="37"/>
      <c r="E684" s="8"/>
      <c r="F684" s="37"/>
      <c r="G684" s="8"/>
      <c r="H684" s="8"/>
      <c r="I684" s="8"/>
      <c r="J684" s="8"/>
      <c r="K684" s="8"/>
      <c r="L684" s="9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126"/>
      <c r="C685" s="39"/>
      <c r="D685" s="37"/>
      <c r="E685" s="8"/>
      <c r="F685" s="37"/>
      <c r="G685" s="8"/>
      <c r="H685" s="8"/>
      <c r="I685" s="8"/>
      <c r="J685" s="8"/>
      <c r="K685" s="8"/>
      <c r="L685" s="9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126"/>
      <c r="C686" s="39"/>
      <c r="D686" s="37"/>
      <c r="E686" s="8"/>
      <c r="F686" s="37"/>
      <c r="G686" s="8"/>
      <c r="H686" s="8"/>
      <c r="I686" s="8"/>
      <c r="J686" s="8"/>
      <c r="K686" s="8"/>
      <c r="L686" s="9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126"/>
      <c r="C687" s="39"/>
      <c r="D687" s="37"/>
      <c r="E687" s="8"/>
      <c r="F687" s="37"/>
      <c r="G687" s="8"/>
      <c r="H687" s="8"/>
      <c r="I687" s="8"/>
      <c r="J687" s="8"/>
      <c r="K687" s="8"/>
      <c r="L687" s="9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126"/>
      <c r="C688" s="39"/>
      <c r="D688" s="37"/>
      <c r="E688" s="8"/>
      <c r="F688" s="37"/>
      <c r="G688" s="8"/>
      <c r="H688" s="8"/>
      <c r="I688" s="8"/>
      <c r="J688" s="8"/>
      <c r="K688" s="8"/>
      <c r="L688" s="9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126"/>
      <c r="C689" s="39"/>
      <c r="D689" s="37"/>
      <c r="E689" s="8"/>
      <c r="F689" s="37"/>
      <c r="G689" s="8"/>
      <c r="H689" s="8"/>
      <c r="I689" s="8"/>
      <c r="J689" s="8"/>
      <c r="K689" s="8"/>
      <c r="L689" s="9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126"/>
      <c r="C690" s="39"/>
      <c r="D690" s="37"/>
      <c r="E690" s="8"/>
      <c r="F690" s="37"/>
      <c r="G690" s="8"/>
      <c r="H690" s="8"/>
      <c r="I690" s="8"/>
      <c r="J690" s="8"/>
      <c r="K690" s="8"/>
      <c r="L690" s="9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126"/>
      <c r="C691" s="39"/>
      <c r="D691" s="37"/>
      <c r="E691" s="8"/>
      <c r="F691" s="37"/>
      <c r="G691" s="8"/>
      <c r="H691" s="8"/>
      <c r="I691" s="8"/>
      <c r="J691" s="8"/>
      <c r="K691" s="8"/>
      <c r="L691" s="9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126"/>
      <c r="C692" s="39"/>
      <c r="D692" s="37"/>
      <c r="E692" s="8"/>
      <c r="F692" s="37"/>
      <c r="G692" s="8"/>
      <c r="H692" s="8"/>
      <c r="I692" s="8"/>
      <c r="J692" s="8"/>
      <c r="K692" s="8"/>
      <c r="L692" s="9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126"/>
      <c r="C693" s="39"/>
      <c r="D693" s="37"/>
      <c r="E693" s="8"/>
      <c r="F693" s="37"/>
      <c r="G693" s="8"/>
      <c r="H693" s="8"/>
      <c r="I693" s="8"/>
      <c r="J693" s="8"/>
      <c r="K693" s="8"/>
      <c r="L693" s="9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126"/>
      <c r="C694" s="39"/>
      <c r="D694" s="37"/>
      <c r="E694" s="8"/>
      <c r="F694" s="37"/>
      <c r="G694" s="8"/>
      <c r="H694" s="8"/>
      <c r="I694" s="8"/>
      <c r="J694" s="8"/>
      <c r="K694" s="8"/>
      <c r="L694" s="9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126"/>
      <c r="C695" s="39"/>
      <c r="D695" s="37"/>
      <c r="E695" s="8"/>
      <c r="F695" s="37"/>
      <c r="G695" s="8"/>
      <c r="H695" s="8"/>
      <c r="I695" s="8"/>
      <c r="J695" s="8"/>
      <c r="K695" s="8"/>
      <c r="L695" s="9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126"/>
      <c r="C696" s="39"/>
      <c r="D696" s="37"/>
      <c r="E696" s="8"/>
      <c r="F696" s="37"/>
      <c r="G696" s="8"/>
      <c r="H696" s="8"/>
      <c r="I696" s="8"/>
      <c r="J696" s="8"/>
      <c r="K696" s="8"/>
      <c r="L696" s="9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126"/>
      <c r="C697" s="39"/>
      <c r="D697" s="37"/>
      <c r="E697" s="8"/>
      <c r="F697" s="37"/>
      <c r="G697" s="8"/>
      <c r="H697" s="8"/>
      <c r="I697" s="8"/>
      <c r="J697" s="8"/>
      <c r="K697" s="8"/>
      <c r="L697" s="9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126"/>
      <c r="C698" s="39"/>
      <c r="D698" s="37"/>
      <c r="E698" s="8"/>
      <c r="F698" s="37"/>
      <c r="G698" s="8"/>
      <c r="H698" s="8"/>
      <c r="I698" s="8"/>
      <c r="J698" s="8"/>
      <c r="K698" s="8"/>
      <c r="L698" s="9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126"/>
      <c r="C699" s="39"/>
      <c r="D699" s="37"/>
      <c r="E699" s="8"/>
      <c r="F699" s="37"/>
      <c r="G699" s="8"/>
      <c r="H699" s="8"/>
      <c r="I699" s="8"/>
      <c r="J699" s="8"/>
      <c r="K699" s="8"/>
      <c r="L699" s="9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126"/>
      <c r="C700" s="39"/>
      <c r="D700" s="37"/>
      <c r="E700" s="8"/>
      <c r="F700" s="37"/>
      <c r="G700" s="8"/>
      <c r="H700" s="8"/>
      <c r="I700" s="8"/>
      <c r="J700" s="8"/>
      <c r="K700" s="8"/>
      <c r="L700" s="9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126"/>
      <c r="C701" s="39"/>
      <c r="D701" s="37"/>
      <c r="E701" s="8"/>
      <c r="F701" s="37"/>
      <c r="G701" s="8"/>
      <c r="H701" s="8"/>
      <c r="I701" s="8"/>
      <c r="J701" s="8"/>
      <c r="K701" s="8"/>
      <c r="L701" s="9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126"/>
      <c r="C702" s="39"/>
      <c r="D702" s="37"/>
      <c r="E702" s="8"/>
      <c r="F702" s="37"/>
      <c r="G702" s="8"/>
      <c r="H702" s="8"/>
      <c r="I702" s="8"/>
      <c r="J702" s="8"/>
      <c r="K702" s="8"/>
      <c r="L702" s="9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126"/>
      <c r="C703" s="39"/>
      <c r="D703" s="37"/>
      <c r="E703" s="8"/>
      <c r="F703" s="37"/>
      <c r="G703" s="8"/>
      <c r="H703" s="8"/>
      <c r="I703" s="8"/>
      <c r="J703" s="8"/>
      <c r="K703" s="8"/>
      <c r="L703" s="9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126"/>
      <c r="C704" s="39"/>
      <c r="D704" s="37"/>
      <c r="E704" s="8"/>
      <c r="F704" s="37"/>
      <c r="G704" s="8"/>
      <c r="H704" s="8"/>
      <c r="I704" s="8"/>
      <c r="J704" s="8"/>
      <c r="K704" s="8"/>
      <c r="L704" s="9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126"/>
      <c r="C705" s="39"/>
      <c r="D705" s="37"/>
      <c r="E705" s="8"/>
      <c r="F705" s="37"/>
      <c r="G705" s="8"/>
      <c r="H705" s="8"/>
      <c r="I705" s="8"/>
      <c r="J705" s="8"/>
      <c r="K705" s="8"/>
      <c r="L705" s="9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126"/>
      <c r="C706" s="39"/>
      <c r="D706" s="37"/>
      <c r="E706" s="8"/>
      <c r="F706" s="37"/>
      <c r="G706" s="8"/>
      <c r="H706" s="8"/>
      <c r="I706" s="8"/>
      <c r="J706" s="8"/>
      <c r="K706" s="8"/>
      <c r="L706" s="9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126"/>
      <c r="C707" s="39"/>
      <c r="D707" s="37"/>
      <c r="E707" s="8"/>
      <c r="F707" s="37"/>
      <c r="G707" s="8"/>
      <c r="H707" s="8"/>
      <c r="I707" s="8"/>
      <c r="J707" s="8"/>
      <c r="K707" s="8"/>
      <c r="L707" s="9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126"/>
      <c r="C708" s="39"/>
      <c r="D708" s="37"/>
      <c r="E708" s="8"/>
      <c r="F708" s="37"/>
      <c r="G708" s="8"/>
      <c r="H708" s="8"/>
      <c r="I708" s="8"/>
      <c r="J708" s="8"/>
      <c r="K708" s="8"/>
      <c r="L708" s="9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126"/>
      <c r="C709" s="39"/>
      <c r="D709" s="37"/>
      <c r="E709" s="8"/>
      <c r="F709" s="37"/>
      <c r="G709" s="8"/>
      <c r="H709" s="8"/>
      <c r="I709" s="8"/>
      <c r="J709" s="8"/>
      <c r="K709" s="8"/>
      <c r="L709" s="9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126"/>
      <c r="C710" s="39"/>
      <c r="D710" s="37"/>
      <c r="E710" s="8"/>
      <c r="F710" s="37"/>
      <c r="G710" s="8"/>
      <c r="H710" s="8"/>
      <c r="I710" s="8"/>
      <c r="J710" s="8"/>
      <c r="K710" s="8"/>
      <c r="L710" s="9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126"/>
      <c r="C711" s="39"/>
      <c r="D711" s="37"/>
      <c r="E711" s="8"/>
      <c r="F711" s="37"/>
      <c r="G711" s="8"/>
      <c r="H711" s="8"/>
      <c r="I711" s="8"/>
      <c r="J711" s="8"/>
      <c r="K711" s="8"/>
      <c r="L711" s="9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126"/>
      <c r="C712" s="39"/>
      <c r="D712" s="37"/>
      <c r="E712" s="8"/>
      <c r="F712" s="37"/>
      <c r="G712" s="8"/>
      <c r="H712" s="8"/>
      <c r="I712" s="8"/>
      <c r="J712" s="8"/>
      <c r="K712" s="8"/>
      <c r="L712" s="9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126"/>
      <c r="C713" s="39"/>
      <c r="D713" s="37"/>
      <c r="E713" s="8"/>
      <c r="F713" s="37"/>
      <c r="G713" s="8"/>
      <c r="H713" s="8"/>
      <c r="I713" s="8"/>
      <c r="J713" s="8"/>
      <c r="K713" s="8"/>
      <c r="L713" s="9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126"/>
      <c r="C714" s="39"/>
      <c r="D714" s="37"/>
      <c r="E714" s="8"/>
      <c r="F714" s="37"/>
      <c r="G714" s="8"/>
      <c r="H714" s="8"/>
      <c r="I714" s="8"/>
      <c r="J714" s="8"/>
      <c r="K714" s="8"/>
      <c r="L714" s="9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126"/>
      <c r="C715" s="39"/>
      <c r="D715" s="37"/>
      <c r="E715" s="8"/>
      <c r="F715" s="37"/>
      <c r="G715" s="8"/>
      <c r="H715" s="8"/>
      <c r="I715" s="8"/>
      <c r="J715" s="8"/>
      <c r="K715" s="8"/>
      <c r="L715" s="9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126"/>
      <c r="C716" s="39"/>
      <c r="D716" s="37"/>
      <c r="E716" s="8"/>
      <c r="F716" s="37"/>
      <c r="G716" s="8"/>
      <c r="H716" s="8"/>
      <c r="I716" s="8"/>
      <c r="J716" s="8"/>
      <c r="K716" s="8"/>
      <c r="L716" s="9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126"/>
      <c r="C717" s="39"/>
      <c r="D717" s="37"/>
      <c r="E717" s="8"/>
      <c r="F717" s="37"/>
      <c r="G717" s="8"/>
      <c r="H717" s="8"/>
      <c r="I717" s="8"/>
      <c r="J717" s="8"/>
      <c r="K717" s="8"/>
      <c r="L717" s="9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126"/>
      <c r="C718" s="39"/>
      <c r="D718" s="37"/>
      <c r="E718" s="8"/>
      <c r="F718" s="37"/>
      <c r="G718" s="8"/>
      <c r="H718" s="8"/>
      <c r="I718" s="8"/>
      <c r="J718" s="8"/>
      <c r="K718" s="8"/>
      <c r="L718" s="9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126"/>
      <c r="C719" s="39"/>
      <c r="D719" s="37"/>
      <c r="E719" s="8"/>
      <c r="F719" s="37"/>
      <c r="G719" s="8"/>
      <c r="H719" s="8"/>
      <c r="I719" s="8"/>
      <c r="J719" s="8"/>
      <c r="K719" s="8"/>
      <c r="L719" s="9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126"/>
      <c r="C720" s="39"/>
      <c r="D720" s="37"/>
      <c r="E720" s="8"/>
      <c r="F720" s="37"/>
      <c r="G720" s="8"/>
      <c r="H720" s="8"/>
      <c r="I720" s="8"/>
      <c r="J720" s="8"/>
      <c r="K720" s="8"/>
      <c r="L720" s="9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126"/>
      <c r="C721" s="39"/>
      <c r="D721" s="37"/>
      <c r="E721" s="8"/>
      <c r="F721" s="37"/>
      <c r="G721" s="8"/>
      <c r="H721" s="8"/>
      <c r="I721" s="8"/>
      <c r="J721" s="8"/>
      <c r="K721" s="8"/>
      <c r="L721" s="9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126"/>
      <c r="C722" s="39"/>
      <c r="D722" s="37"/>
      <c r="E722" s="8"/>
      <c r="F722" s="37"/>
      <c r="G722" s="8"/>
      <c r="H722" s="8"/>
      <c r="I722" s="8"/>
      <c r="J722" s="8"/>
      <c r="K722" s="8"/>
      <c r="L722" s="9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126"/>
      <c r="C723" s="39"/>
      <c r="D723" s="37"/>
      <c r="E723" s="8"/>
      <c r="F723" s="37"/>
      <c r="G723" s="8"/>
      <c r="H723" s="8"/>
      <c r="I723" s="8"/>
      <c r="J723" s="8"/>
      <c r="K723" s="8"/>
      <c r="L723" s="9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126"/>
      <c r="C724" s="39"/>
      <c r="D724" s="37"/>
      <c r="E724" s="8"/>
      <c r="F724" s="37"/>
      <c r="G724" s="8"/>
      <c r="H724" s="8"/>
      <c r="I724" s="8"/>
      <c r="J724" s="8"/>
      <c r="K724" s="8"/>
      <c r="L724" s="9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126"/>
      <c r="C725" s="39"/>
      <c r="D725" s="37"/>
      <c r="E725" s="8"/>
      <c r="F725" s="37"/>
      <c r="G725" s="8"/>
      <c r="H725" s="8"/>
      <c r="I725" s="8"/>
      <c r="J725" s="8"/>
      <c r="K725" s="8"/>
      <c r="L725" s="9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126"/>
      <c r="C726" s="39"/>
      <c r="D726" s="37"/>
      <c r="E726" s="8"/>
      <c r="F726" s="37"/>
      <c r="G726" s="8"/>
      <c r="H726" s="8"/>
      <c r="I726" s="8"/>
      <c r="J726" s="8"/>
      <c r="K726" s="8"/>
      <c r="L726" s="9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126"/>
      <c r="C727" s="39"/>
      <c r="D727" s="37"/>
      <c r="E727" s="8"/>
      <c r="F727" s="37"/>
      <c r="G727" s="8"/>
      <c r="H727" s="8"/>
      <c r="I727" s="8"/>
      <c r="J727" s="8"/>
      <c r="K727" s="8"/>
      <c r="L727" s="9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126"/>
      <c r="C728" s="39"/>
      <c r="D728" s="37"/>
      <c r="E728" s="8"/>
      <c r="F728" s="37"/>
      <c r="G728" s="8"/>
      <c r="H728" s="8"/>
      <c r="I728" s="8"/>
      <c r="J728" s="8"/>
      <c r="K728" s="8"/>
      <c r="L728" s="9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126"/>
      <c r="C729" s="39"/>
      <c r="D729" s="37"/>
      <c r="E729" s="8"/>
      <c r="F729" s="37"/>
      <c r="G729" s="8"/>
      <c r="H729" s="8"/>
      <c r="I729" s="8"/>
      <c r="J729" s="8"/>
      <c r="K729" s="8"/>
      <c r="L729" s="9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126"/>
      <c r="C730" s="39"/>
      <c r="D730" s="37"/>
      <c r="E730" s="8"/>
      <c r="F730" s="37"/>
      <c r="G730" s="8"/>
      <c r="H730" s="8"/>
      <c r="I730" s="8"/>
      <c r="J730" s="8"/>
      <c r="K730" s="8"/>
      <c r="L730" s="9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126"/>
      <c r="C731" s="39"/>
      <c r="D731" s="37"/>
      <c r="E731" s="8"/>
      <c r="F731" s="37"/>
      <c r="G731" s="8"/>
      <c r="H731" s="8"/>
      <c r="I731" s="8"/>
      <c r="J731" s="8"/>
      <c r="K731" s="8"/>
      <c r="L731" s="9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126"/>
      <c r="C732" s="39"/>
      <c r="D732" s="37"/>
      <c r="E732" s="8"/>
      <c r="F732" s="37"/>
      <c r="G732" s="8"/>
      <c r="H732" s="8"/>
      <c r="I732" s="8"/>
      <c r="J732" s="8"/>
      <c r="K732" s="8"/>
      <c r="L732" s="9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126"/>
      <c r="C733" s="39"/>
      <c r="D733" s="37"/>
      <c r="E733" s="8"/>
      <c r="F733" s="37"/>
      <c r="G733" s="8"/>
      <c r="H733" s="8"/>
      <c r="I733" s="8"/>
      <c r="J733" s="8"/>
      <c r="K733" s="8"/>
      <c r="L733" s="9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126"/>
      <c r="C734" s="39"/>
      <c r="D734" s="37"/>
      <c r="E734" s="8"/>
      <c r="F734" s="37"/>
      <c r="G734" s="8"/>
      <c r="H734" s="8"/>
      <c r="I734" s="8"/>
      <c r="J734" s="8"/>
      <c r="K734" s="8"/>
      <c r="L734" s="9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126"/>
      <c r="C735" s="39"/>
      <c r="D735" s="37"/>
      <c r="E735" s="8"/>
      <c r="F735" s="37"/>
      <c r="G735" s="8"/>
      <c r="H735" s="8"/>
      <c r="I735" s="8"/>
      <c r="J735" s="8"/>
      <c r="K735" s="8"/>
      <c r="L735" s="9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126"/>
      <c r="C736" s="39"/>
      <c r="D736" s="37"/>
      <c r="E736" s="8"/>
      <c r="F736" s="37"/>
      <c r="G736" s="8"/>
      <c r="H736" s="8"/>
      <c r="I736" s="8"/>
      <c r="J736" s="8"/>
      <c r="K736" s="8"/>
      <c r="L736" s="9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126"/>
      <c r="C737" s="39"/>
      <c r="D737" s="37"/>
      <c r="E737" s="8"/>
      <c r="F737" s="37"/>
      <c r="G737" s="8"/>
      <c r="H737" s="8"/>
      <c r="I737" s="8"/>
      <c r="J737" s="8"/>
      <c r="K737" s="8"/>
      <c r="L737" s="9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126"/>
      <c r="C738" s="39"/>
      <c r="D738" s="37"/>
      <c r="E738" s="8"/>
      <c r="F738" s="37"/>
      <c r="G738" s="8"/>
      <c r="H738" s="8"/>
      <c r="I738" s="8"/>
      <c r="J738" s="8"/>
      <c r="K738" s="8"/>
      <c r="L738" s="9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126"/>
      <c r="C739" s="39"/>
      <c r="D739" s="37"/>
      <c r="E739" s="8"/>
      <c r="F739" s="37"/>
      <c r="G739" s="8"/>
      <c r="H739" s="8"/>
      <c r="I739" s="8"/>
      <c r="J739" s="8"/>
      <c r="K739" s="8"/>
      <c r="L739" s="9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126"/>
      <c r="C740" s="39"/>
      <c r="D740" s="37"/>
      <c r="E740" s="8"/>
      <c r="F740" s="37"/>
      <c r="G740" s="8"/>
      <c r="H740" s="8"/>
      <c r="I740" s="8"/>
      <c r="J740" s="8"/>
      <c r="K740" s="8"/>
      <c r="L740" s="9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126"/>
      <c r="C741" s="39"/>
      <c r="D741" s="37"/>
      <c r="E741" s="8"/>
      <c r="F741" s="37"/>
      <c r="G741" s="8"/>
      <c r="H741" s="8"/>
      <c r="I741" s="8"/>
      <c r="J741" s="8"/>
      <c r="K741" s="8"/>
      <c r="L741" s="9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126"/>
      <c r="C742" s="39"/>
      <c r="D742" s="37"/>
      <c r="E742" s="8"/>
      <c r="F742" s="37"/>
      <c r="G742" s="8"/>
      <c r="H742" s="8"/>
      <c r="I742" s="8"/>
      <c r="J742" s="8"/>
      <c r="K742" s="8"/>
      <c r="L742" s="9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126"/>
      <c r="C743" s="39"/>
      <c r="D743" s="37"/>
      <c r="E743" s="8"/>
      <c r="F743" s="37"/>
      <c r="G743" s="8"/>
      <c r="H743" s="8"/>
      <c r="I743" s="8"/>
      <c r="J743" s="8"/>
      <c r="K743" s="8"/>
      <c r="L743" s="9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126"/>
      <c r="C744" s="39"/>
      <c r="D744" s="37"/>
      <c r="E744" s="8"/>
      <c r="F744" s="37"/>
      <c r="G744" s="8"/>
      <c r="H744" s="8"/>
      <c r="I744" s="8"/>
      <c r="J744" s="8"/>
      <c r="K744" s="8"/>
      <c r="L744" s="9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126"/>
      <c r="C745" s="39"/>
      <c r="D745" s="37"/>
      <c r="E745" s="8"/>
      <c r="F745" s="37"/>
      <c r="G745" s="8"/>
      <c r="H745" s="8"/>
      <c r="I745" s="8"/>
      <c r="J745" s="8"/>
      <c r="K745" s="8"/>
      <c r="L745" s="9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126"/>
      <c r="C746" s="39"/>
      <c r="D746" s="37"/>
      <c r="E746" s="8"/>
      <c r="F746" s="37"/>
      <c r="G746" s="8"/>
      <c r="H746" s="8"/>
      <c r="I746" s="8"/>
      <c r="J746" s="8"/>
      <c r="K746" s="8"/>
      <c r="L746" s="9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126"/>
      <c r="C747" s="39"/>
      <c r="D747" s="37"/>
      <c r="E747" s="8"/>
      <c r="F747" s="37"/>
      <c r="G747" s="8"/>
      <c r="H747" s="8"/>
      <c r="I747" s="8"/>
      <c r="J747" s="8"/>
      <c r="K747" s="8"/>
      <c r="L747" s="9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126"/>
      <c r="C748" s="39"/>
      <c r="D748" s="37"/>
      <c r="E748" s="8"/>
      <c r="F748" s="37"/>
      <c r="G748" s="8"/>
      <c r="H748" s="8"/>
      <c r="I748" s="8"/>
      <c r="J748" s="8"/>
      <c r="K748" s="8"/>
      <c r="L748" s="9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126"/>
      <c r="C749" s="39"/>
      <c r="D749" s="37"/>
      <c r="E749" s="8"/>
      <c r="F749" s="37"/>
      <c r="G749" s="8"/>
      <c r="H749" s="8"/>
      <c r="I749" s="8"/>
      <c r="J749" s="8"/>
      <c r="K749" s="8"/>
      <c r="L749" s="9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126"/>
      <c r="C750" s="39"/>
      <c r="D750" s="37"/>
      <c r="E750" s="8"/>
      <c r="F750" s="37"/>
      <c r="G750" s="8"/>
      <c r="H750" s="8"/>
      <c r="I750" s="8"/>
      <c r="J750" s="8"/>
      <c r="K750" s="8"/>
      <c r="L750" s="9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126"/>
      <c r="C751" s="39"/>
      <c r="D751" s="37"/>
      <c r="E751" s="8"/>
      <c r="F751" s="37"/>
      <c r="G751" s="8"/>
      <c r="H751" s="8"/>
      <c r="I751" s="8"/>
      <c r="J751" s="8"/>
      <c r="K751" s="8"/>
      <c r="L751" s="9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126"/>
      <c r="C752" s="39"/>
      <c r="D752" s="37"/>
      <c r="E752" s="8"/>
      <c r="F752" s="37"/>
      <c r="G752" s="8"/>
      <c r="H752" s="8"/>
      <c r="I752" s="8"/>
      <c r="J752" s="8"/>
      <c r="K752" s="8"/>
      <c r="L752" s="9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126"/>
      <c r="C753" s="39"/>
      <c r="D753" s="37"/>
      <c r="E753" s="8"/>
      <c r="F753" s="37"/>
      <c r="G753" s="8"/>
      <c r="H753" s="8"/>
      <c r="I753" s="8"/>
      <c r="J753" s="8"/>
      <c r="K753" s="8"/>
      <c r="L753" s="9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126"/>
      <c r="C754" s="39"/>
      <c r="D754" s="37"/>
      <c r="E754" s="8"/>
      <c r="F754" s="37"/>
      <c r="G754" s="8"/>
      <c r="H754" s="8"/>
      <c r="I754" s="8"/>
      <c r="J754" s="8"/>
      <c r="K754" s="8"/>
      <c r="L754" s="9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126"/>
      <c r="C755" s="39"/>
      <c r="D755" s="37"/>
      <c r="E755" s="8"/>
      <c r="F755" s="37"/>
      <c r="G755" s="8"/>
      <c r="H755" s="8"/>
      <c r="I755" s="8"/>
      <c r="J755" s="8"/>
      <c r="K755" s="8"/>
      <c r="L755" s="9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126"/>
      <c r="C756" s="39"/>
      <c r="D756" s="37"/>
      <c r="E756" s="8"/>
      <c r="F756" s="37"/>
      <c r="G756" s="8"/>
      <c r="H756" s="8"/>
      <c r="I756" s="8"/>
      <c r="J756" s="8"/>
      <c r="K756" s="8"/>
      <c r="L756" s="9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126"/>
      <c r="C757" s="39"/>
      <c r="D757" s="37"/>
      <c r="E757" s="8"/>
      <c r="F757" s="37"/>
      <c r="G757" s="8"/>
      <c r="H757" s="8"/>
      <c r="I757" s="8"/>
      <c r="J757" s="8"/>
      <c r="K757" s="8"/>
      <c r="L757" s="9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126"/>
      <c r="C758" s="39"/>
      <c r="D758" s="37"/>
      <c r="E758" s="8"/>
      <c r="F758" s="37"/>
      <c r="G758" s="8"/>
      <c r="H758" s="8"/>
      <c r="I758" s="8"/>
      <c r="J758" s="8"/>
      <c r="K758" s="8"/>
      <c r="L758" s="9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126"/>
      <c r="C759" s="39"/>
      <c r="D759" s="37"/>
      <c r="E759" s="8"/>
      <c r="F759" s="37"/>
      <c r="G759" s="8"/>
      <c r="H759" s="8"/>
      <c r="I759" s="8"/>
      <c r="J759" s="8"/>
      <c r="K759" s="8"/>
      <c r="L759" s="9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126"/>
      <c r="C760" s="39"/>
      <c r="D760" s="37"/>
      <c r="E760" s="8"/>
      <c r="F760" s="37"/>
      <c r="G760" s="8"/>
      <c r="H760" s="8"/>
      <c r="I760" s="8"/>
      <c r="J760" s="8"/>
      <c r="K760" s="8"/>
      <c r="L760" s="9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126"/>
      <c r="C761" s="39"/>
      <c r="D761" s="37"/>
      <c r="E761" s="8"/>
      <c r="F761" s="37"/>
      <c r="G761" s="8"/>
      <c r="H761" s="8"/>
      <c r="I761" s="8"/>
      <c r="J761" s="8"/>
      <c r="K761" s="8"/>
      <c r="L761" s="9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126"/>
      <c r="C762" s="39"/>
      <c r="D762" s="37"/>
      <c r="E762" s="8"/>
      <c r="F762" s="37"/>
      <c r="G762" s="8"/>
      <c r="H762" s="8"/>
      <c r="I762" s="8"/>
      <c r="J762" s="8"/>
      <c r="K762" s="8"/>
      <c r="L762" s="9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126"/>
      <c r="C763" s="39"/>
      <c r="D763" s="37"/>
      <c r="E763" s="8"/>
      <c r="F763" s="37"/>
      <c r="G763" s="8"/>
      <c r="H763" s="8"/>
      <c r="I763" s="8"/>
      <c r="J763" s="8"/>
      <c r="K763" s="8"/>
      <c r="L763" s="9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126"/>
      <c r="C764" s="39"/>
      <c r="D764" s="37"/>
      <c r="E764" s="8"/>
      <c r="F764" s="37"/>
      <c r="G764" s="8"/>
      <c r="H764" s="8"/>
      <c r="I764" s="8"/>
      <c r="J764" s="8"/>
      <c r="K764" s="8"/>
      <c r="L764" s="9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126"/>
      <c r="C765" s="39"/>
      <c r="D765" s="37"/>
      <c r="E765" s="8"/>
      <c r="F765" s="37"/>
      <c r="G765" s="8"/>
      <c r="H765" s="8"/>
      <c r="I765" s="8"/>
      <c r="J765" s="8"/>
      <c r="K765" s="8"/>
      <c r="L765" s="9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126"/>
      <c r="C766" s="39"/>
      <c r="D766" s="37"/>
      <c r="E766" s="8"/>
      <c r="F766" s="37"/>
      <c r="G766" s="8"/>
      <c r="H766" s="8"/>
      <c r="I766" s="8"/>
      <c r="J766" s="8"/>
      <c r="K766" s="8"/>
      <c r="L766" s="9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126"/>
      <c r="C767" s="39"/>
      <c r="D767" s="37"/>
      <c r="E767" s="8"/>
      <c r="F767" s="37"/>
      <c r="G767" s="8"/>
      <c r="H767" s="8"/>
      <c r="I767" s="8"/>
      <c r="J767" s="8"/>
      <c r="K767" s="8"/>
      <c r="L767" s="9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126"/>
      <c r="C768" s="39"/>
      <c r="D768" s="37"/>
      <c r="E768" s="8"/>
      <c r="F768" s="37"/>
      <c r="G768" s="8"/>
      <c r="H768" s="8"/>
      <c r="I768" s="8"/>
      <c r="J768" s="8"/>
      <c r="K768" s="8"/>
      <c r="L768" s="9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126"/>
      <c r="C769" s="39"/>
      <c r="D769" s="37"/>
      <c r="E769" s="8"/>
      <c r="F769" s="37"/>
      <c r="G769" s="8"/>
      <c r="H769" s="8"/>
      <c r="I769" s="8"/>
      <c r="J769" s="8"/>
      <c r="K769" s="8"/>
      <c r="L769" s="9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126"/>
      <c r="C770" s="39"/>
      <c r="D770" s="37"/>
      <c r="E770" s="8"/>
      <c r="F770" s="37"/>
      <c r="G770" s="8"/>
      <c r="H770" s="8"/>
      <c r="I770" s="8"/>
      <c r="J770" s="8"/>
      <c r="K770" s="8"/>
      <c r="L770" s="9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126"/>
      <c r="C771" s="39"/>
      <c r="D771" s="37"/>
      <c r="E771" s="8"/>
      <c r="F771" s="37"/>
      <c r="G771" s="8"/>
      <c r="H771" s="8"/>
      <c r="I771" s="8"/>
      <c r="J771" s="8"/>
      <c r="K771" s="8"/>
      <c r="L771" s="9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126"/>
      <c r="C772" s="39"/>
      <c r="D772" s="37"/>
      <c r="E772" s="8"/>
      <c r="F772" s="37"/>
      <c r="G772" s="8"/>
      <c r="H772" s="8"/>
      <c r="I772" s="8"/>
      <c r="J772" s="8"/>
      <c r="K772" s="8"/>
      <c r="L772" s="9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126"/>
      <c r="C773" s="39"/>
      <c r="D773" s="37"/>
      <c r="E773" s="8"/>
      <c r="F773" s="37"/>
      <c r="G773" s="8"/>
      <c r="H773" s="8"/>
      <c r="I773" s="8"/>
      <c r="J773" s="8"/>
      <c r="K773" s="8"/>
      <c r="L773" s="9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126"/>
      <c r="C774" s="39"/>
      <c r="D774" s="37"/>
      <c r="E774" s="8"/>
      <c r="F774" s="37"/>
      <c r="G774" s="8"/>
      <c r="H774" s="8"/>
      <c r="I774" s="8"/>
      <c r="J774" s="8"/>
      <c r="K774" s="8"/>
      <c r="L774" s="9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126"/>
      <c r="C775" s="39"/>
      <c r="D775" s="37"/>
      <c r="E775" s="8"/>
      <c r="F775" s="37"/>
      <c r="G775" s="8"/>
      <c r="H775" s="8"/>
      <c r="I775" s="8"/>
      <c r="J775" s="8"/>
      <c r="K775" s="8"/>
      <c r="L775" s="9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126"/>
      <c r="C776" s="39"/>
      <c r="D776" s="37"/>
      <c r="E776" s="8"/>
      <c r="F776" s="37"/>
      <c r="G776" s="8"/>
      <c r="H776" s="8"/>
      <c r="I776" s="8"/>
      <c r="J776" s="8"/>
      <c r="K776" s="8"/>
      <c r="L776" s="9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126"/>
      <c r="C777" s="39"/>
      <c r="D777" s="37"/>
      <c r="E777" s="8"/>
      <c r="F777" s="37"/>
      <c r="G777" s="8"/>
      <c r="H777" s="8"/>
      <c r="I777" s="8"/>
      <c r="J777" s="8"/>
      <c r="K777" s="8"/>
      <c r="L777" s="9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126"/>
      <c r="C778" s="39"/>
      <c r="D778" s="37"/>
      <c r="E778" s="8"/>
      <c r="F778" s="37"/>
      <c r="G778" s="8"/>
      <c r="H778" s="8"/>
      <c r="I778" s="8"/>
      <c r="J778" s="8"/>
      <c r="K778" s="8"/>
      <c r="L778" s="9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126"/>
      <c r="C779" s="39"/>
      <c r="D779" s="37"/>
      <c r="E779" s="8"/>
      <c r="F779" s="37"/>
      <c r="G779" s="8"/>
      <c r="H779" s="8"/>
      <c r="I779" s="8"/>
      <c r="J779" s="8"/>
      <c r="K779" s="8"/>
      <c r="L779" s="9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126"/>
      <c r="C780" s="39"/>
      <c r="D780" s="37"/>
      <c r="E780" s="8"/>
      <c r="F780" s="37"/>
      <c r="G780" s="8"/>
      <c r="H780" s="8"/>
      <c r="I780" s="8"/>
      <c r="J780" s="8"/>
      <c r="K780" s="8"/>
      <c r="L780" s="9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126"/>
      <c r="C781" s="39"/>
      <c r="D781" s="37"/>
      <c r="E781" s="8"/>
      <c r="F781" s="37"/>
      <c r="G781" s="8"/>
      <c r="H781" s="8"/>
      <c r="I781" s="8"/>
      <c r="J781" s="8"/>
      <c r="K781" s="8"/>
      <c r="L781" s="9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126"/>
      <c r="C782" s="39"/>
      <c r="D782" s="37"/>
      <c r="E782" s="8"/>
      <c r="F782" s="37"/>
      <c r="G782" s="8"/>
      <c r="H782" s="8"/>
      <c r="I782" s="8"/>
      <c r="J782" s="8"/>
      <c r="K782" s="8"/>
      <c r="L782" s="9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126"/>
      <c r="C783" s="39"/>
      <c r="D783" s="37"/>
      <c r="E783" s="8"/>
      <c r="F783" s="37"/>
      <c r="G783" s="8"/>
      <c r="H783" s="8"/>
      <c r="I783" s="8"/>
      <c r="J783" s="8"/>
      <c r="K783" s="8"/>
      <c r="L783" s="9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126"/>
      <c r="C784" s="39"/>
      <c r="D784" s="37"/>
      <c r="E784" s="8"/>
      <c r="F784" s="37"/>
      <c r="G784" s="8"/>
      <c r="H784" s="8"/>
      <c r="I784" s="8"/>
      <c r="J784" s="8"/>
      <c r="K784" s="8"/>
      <c r="L784" s="9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126"/>
      <c r="C785" s="39"/>
      <c r="D785" s="37"/>
      <c r="E785" s="8"/>
      <c r="F785" s="37"/>
      <c r="G785" s="8"/>
      <c r="H785" s="8"/>
      <c r="I785" s="8"/>
      <c r="J785" s="8"/>
      <c r="K785" s="8"/>
      <c r="L785" s="9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126"/>
      <c r="C786" s="39"/>
      <c r="D786" s="37"/>
      <c r="E786" s="8"/>
      <c r="F786" s="37"/>
      <c r="G786" s="8"/>
      <c r="H786" s="8"/>
      <c r="I786" s="8"/>
      <c r="J786" s="8"/>
      <c r="K786" s="8"/>
      <c r="L786" s="9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126"/>
      <c r="C787" s="39"/>
      <c r="D787" s="37"/>
      <c r="E787" s="8"/>
      <c r="F787" s="37"/>
      <c r="G787" s="8"/>
      <c r="H787" s="8"/>
      <c r="I787" s="8"/>
      <c r="J787" s="8"/>
      <c r="K787" s="8"/>
      <c r="L787" s="9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126"/>
      <c r="C788" s="39"/>
      <c r="D788" s="37"/>
      <c r="E788" s="8"/>
      <c r="F788" s="37"/>
      <c r="G788" s="8"/>
      <c r="H788" s="8"/>
      <c r="I788" s="8"/>
      <c r="J788" s="8"/>
      <c r="K788" s="8"/>
      <c r="L788" s="9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126"/>
      <c r="C789" s="39"/>
      <c r="D789" s="37"/>
      <c r="E789" s="8"/>
      <c r="F789" s="37"/>
      <c r="G789" s="8"/>
      <c r="H789" s="8"/>
      <c r="I789" s="8"/>
      <c r="J789" s="8"/>
      <c r="K789" s="8"/>
      <c r="L789" s="9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126"/>
      <c r="C790" s="39"/>
      <c r="D790" s="37"/>
      <c r="E790" s="8"/>
      <c r="F790" s="37"/>
      <c r="G790" s="8"/>
      <c r="H790" s="8"/>
      <c r="I790" s="8"/>
      <c r="J790" s="8"/>
      <c r="K790" s="8"/>
      <c r="L790" s="9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126"/>
      <c r="C791" s="39"/>
      <c r="D791" s="37"/>
      <c r="E791" s="8"/>
      <c r="F791" s="37"/>
      <c r="G791" s="8"/>
      <c r="H791" s="8"/>
      <c r="I791" s="8"/>
      <c r="J791" s="8"/>
      <c r="K791" s="8"/>
      <c r="L791" s="9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126"/>
      <c r="C792" s="39"/>
      <c r="D792" s="37"/>
      <c r="E792" s="8"/>
      <c r="F792" s="37"/>
      <c r="G792" s="8"/>
      <c r="H792" s="8"/>
      <c r="I792" s="8"/>
      <c r="J792" s="8"/>
      <c r="K792" s="8"/>
      <c r="L792" s="9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126"/>
      <c r="C793" s="39"/>
      <c r="D793" s="37"/>
      <c r="E793" s="8"/>
      <c r="F793" s="37"/>
      <c r="G793" s="8"/>
      <c r="H793" s="8"/>
      <c r="I793" s="8"/>
      <c r="J793" s="8"/>
      <c r="K793" s="8"/>
      <c r="L793" s="9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126"/>
      <c r="C794" s="39"/>
      <c r="D794" s="37"/>
      <c r="E794" s="8"/>
      <c r="F794" s="37"/>
      <c r="G794" s="8"/>
      <c r="H794" s="8"/>
      <c r="I794" s="8"/>
      <c r="J794" s="8"/>
      <c r="K794" s="8"/>
      <c r="L794" s="9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126"/>
      <c r="C795" s="39"/>
      <c r="D795" s="37"/>
      <c r="E795" s="8"/>
      <c r="F795" s="37"/>
      <c r="G795" s="8"/>
      <c r="H795" s="8"/>
      <c r="I795" s="8"/>
      <c r="J795" s="8"/>
      <c r="K795" s="8"/>
      <c r="L795" s="9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126"/>
      <c r="C796" s="39"/>
      <c r="D796" s="37"/>
      <c r="E796" s="8"/>
      <c r="F796" s="37"/>
      <c r="G796" s="8"/>
      <c r="H796" s="8"/>
      <c r="I796" s="8"/>
      <c r="J796" s="8"/>
      <c r="K796" s="8"/>
      <c r="L796" s="9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126"/>
      <c r="C797" s="39"/>
      <c r="D797" s="37"/>
      <c r="E797" s="8"/>
      <c r="F797" s="37"/>
      <c r="G797" s="8"/>
      <c r="H797" s="8"/>
      <c r="I797" s="8"/>
      <c r="J797" s="8"/>
      <c r="K797" s="8"/>
      <c r="L797" s="9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126"/>
      <c r="C798" s="39"/>
      <c r="D798" s="37"/>
      <c r="E798" s="8"/>
      <c r="F798" s="37"/>
      <c r="G798" s="8"/>
      <c r="H798" s="8"/>
      <c r="I798" s="8"/>
      <c r="J798" s="8"/>
      <c r="K798" s="8"/>
      <c r="L798" s="9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126"/>
      <c r="C799" s="39"/>
      <c r="D799" s="37"/>
      <c r="E799" s="8"/>
      <c r="F799" s="37"/>
      <c r="G799" s="8"/>
      <c r="H799" s="8"/>
      <c r="I799" s="8"/>
      <c r="J799" s="8"/>
      <c r="K799" s="8"/>
      <c r="L799" s="9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126"/>
      <c r="C800" s="39"/>
      <c r="D800" s="37"/>
      <c r="E800" s="8"/>
      <c r="F800" s="37"/>
      <c r="G800" s="8"/>
      <c r="H800" s="8"/>
      <c r="I800" s="8"/>
      <c r="J800" s="8"/>
      <c r="K800" s="8"/>
      <c r="L800" s="9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126"/>
      <c r="C801" s="39"/>
      <c r="D801" s="37"/>
      <c r="E801" s="8"/>
      <c r="F801" s="37"/>
      <c r="G801" s="8"/>
      <c r="H801" s="8"/>
      <c r="I801" s="8"/>
      <c r="J801" s="8"/>
      <c r="K801" s="8"/>
      <c r="L801" s="9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126"/>
      <c r="C802" s="39"/>
      <c r="D802" s="37"/>
      <c r="E802" s="8"/>
      <c r="F802" s="37"/>
      <c r="G802" s="8"/>
      <c r="H802" s="8"/>
      <c r="I802" s="8"/>
      <c r="J802" s="8"/>
      <c r="K802" s="8"/>
      <c r="L802" s="9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126"/>
      <c r="C803" s="39"/>
      <c r="D803" s="37"/>
      <c r="E803" s="8"/>
      <c r="F803" s="37"/>
      <c r="G803" s="8"/>
      <c r="H803" s="8"/>
      <c r="I803" s="8"/>
      <c r="J803" s="8"/>
      <c r="K803" s="8"/>
      <c r="L803" s="9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126"/>
      <c r="C804" s="39"/>
      <c r="D804" s="37"/>
      <c r="E804" s="8"/>
      <c r="F804" s="37"/>
      <c r="G804" s="8"/>
      <c r="H804" s="8"/>
      <c r="I804" s="8"/>
      <c r="J804" s="8"/>
      <c r="K804" s="8"/>
      <c r="L804" s="9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126"/>
      <c r="C805" s="39"/>
      <c r="D805" s="37"/>
      <c r="E805" s="8"/>
      <c r="F805" s="37"/>
      <c r="G805" s="8"/>
      <c r="H805" s="8"/>
      <c r="I805" s="8"/>
      <c r="J805" s="8"/>
      <c r="K805" s="8"/>
      <c r="L805" s="9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126"/>
      <c r="C806" s="39"/>
      <c r="D806" s="37"/>
      <c r="E806" s="8"/>
      <c r="F806" s="37"/>
      <c r="G806" s="8"/>
      <c r="H806" s="8"/>
      <c r="I806" s="8"/>
      <c r="J806" s="8"/>
      <c r="K806" s="8"/>
      <c r="L806" s="9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126"/>
      <c r="C807" s="39"/>
      <c r="D807" s="37"/>
      <c r="E807" s="8"/>
      <c r="F807" s="37"/>
      <c r="G807" s="8"/>
      <c r="H807" s="8"/>
      <c r="I807" s="8"/>
      <c r="J807" s="8"/>
      <c r="K807" s="8"/>
      <c r="L807" s="9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126"/>
      <c r="C808" s="39"/>
      <c r="D808" s="37"/>
      <c r="E808" s="8"/>
      <c r="F808" s="37"/>
      <c r="G808" s="8"/>
      <c r="H808" s="8"/>
      <c r="I808" s="8"/>
      <c r="J808" s="8"/>
      <c r="K808" s="8"/>
      <c r="L808" s="9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126"/>
      <c r="C809" s="39"/>
      <c r="D809" s="37"/>
      <c r="E809" s="8"/>
      <c r="F809" s="37"/>
      <c r="G809" s="8"/>
      <c r="H809" s="8"/>
      <c r="I809" s="8"/>
      <c r="J809" s="8"/>
      <c r="K809" s="8"/>
      <c r="L809" s="9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126"/>
      <c r="C810" s="39"/>
      <c r="D810" s="37"/>
      <c r="E810" s="8"/>
      <c r="F810" s="37"/>
      <c r="G810" s="8"/>
      <c r="H810" s="8"/>
      <c r="I810" s="8"/>
      <c r="J810" s="8"/>
      <c r="K810" s="8"/>
      <c r="L810" s="9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126"/>
      <c r="C811" s="39"/>
      <c r="D811" s="37"/>
      <c r="E811" s="8"/>
      <c r="F811" s="37"/>
      <c r="G811" s="8"/>
      <c r="H811" s="8"/>
      <c r="I811" s="8"/>
      <c r="J811" s="8"/>
      <c r="K811" s="8"/>
      <c r="L811" s="9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126"/>
      <c r="C812" s="39"/>
      <c r="D812" s="37"/>
      <c r="E812" s="8"/>
      <c r="F812" s="37"/>
      <c r="G812" s="8"/>
      <c r="H812" s="8"/>
      <c r="I812" s="8"/>
      <c r="J812" s="8"/>
      <c r="K812" s="8"/>
      <c r="L812" s="9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126"/>
      <c r="C813" s="39"/>
      <c r="D813" s="37"/>
      <c r="E813" s="8"/>
      <c r="F813" s="37"/>
      <c r="G813" s="8"/>
      <c r="H813" s="8"/>
      <c r="I813" s="8"/>
      <c r="J813" s="8"/>
      <c r="K813" s="8"/>
      <c r="L813" s="9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126"/>
      <c r="C814" s="39"/>
      <c r="D814" s="37"/>
      <c r="E814" s="8"/>
      <c r="F814" s="37"/>
      <c r="G814" s="8"/>
      <c r="H814" s="8"/>
      <c r="I814" s="8"/>
      <c r="J814" s="8"/>
      <c r="K814" s="8"/>
      <c r="L814" s="9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126"/>
      <c r="C815" s="39"/>
      <c r="D815" s="37"/>
      <c r="E815" s="8"/>
      <c r="F815" s="37"/>
      <c r="G815" s="8"/>
      <c r="H815" s="8"/>
      <c r="I815" s="8"/>
      <c r="J815" s="8"/>
      <c r="K815" s="8"/>
      <c r="L815" s="9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126"/>
      <c r="C816" s="39"/>
      <c r="D816" s="37"/>
      <c r="E816" s="8"/>
      <c r="F816" s="37"/>
      <c r="G816" s="8"/>
      <c r="H816" s="8"/>
      <c r="I816" s="8"/>
      <c r="J816" s="8"/>
      <c r="K816" s="8"/>
      <c r="L816" s="9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126"/>
      <c r="C817" s="39"/>
      <c r="D817" s="37"/>
      <c r="E817" s="8"/>
      <c r="F817" s="37"/>
      <c r="G817" s="8"/>
      <c r="H817" s="8"/>
      <c r="I817" s="8"/>
      <c r="J817" s="8"/>
      <c r="K817" s="8"/>
      <c r="L817" s="9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126"/>
      <c r="C818" s="39"/>
      <c r="D818" s="37"/>
      <c r="E818" s="8"/>
      <c r="F818" s="37"/>
      <c r="G818" s="8"/>
      <c r="H818" s="8"/>
      <c r="I818" s="8"/>
      <c r="J818" s="8"/>
      <c r="K818" s="8"/>
      <c r="L818" s="9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126"/>
      <c r="C819" s="39"/>
      <c r="D819" s="37"/>
      <c r="E819" s="8"/>
      <c r="F819" s="37"/>
      <c r="G819" s="8"/>
      <c r="H819" s="8"/>
      <c r="I819" s="8"/>
      <c r="J819" s="8"/>
      <c r="K819" s="8"/>
      <c r="L819" s="9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126"/>
      <c r="C820" s="39"/>
      <c r="D820" s="37"/>
      <c r="E820" s="8"/>
      <c r="F820" s="37"/>
      <c r="G820" s="8"/>
      <c r="H820" s="8"/>
      <c r="I820" s="8"/>
      <c r="J820" s="8"/>
      <c r="K820" s="8"/>
      <c r="L820" s="9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126"/>
      <c r="C821" s="39"/>
      <c r="D821" s="37"/>
      <c r="E821" s="8"/>
      <c r="F821" s="37"/>
      <c r="G821" s="8"/>
      <c r="H821" s="8"/>
      <c r="I821" s="8"/>
      <c r="J821" s="8"/>
      <c r="K821" s="8"/>
      <c r="L821" s="9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126"/>
      <c r="C822" s="39"/>
      <c r="D822" s="37"/>
      <c r="E822" s="8"/>
      <c r="F822" s="37"/>
      <c r="G822" s="8"/>
      <c r="H822" s="8"/>
      <c r="I822" s="8"/>
      <c r="J822" s="8"/>
      <c r="K822" s="8"/>
      <c r="L822" s="9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126"/>
      <c r="C823" s="39"/>
      <c r="D823" s="37"/>
      <c r="E823" s="8"/>
      <c r="F823" s="37"/>
      <c r="G823" s="8"/>
      <c r="H823" s="8"/>
      <c r="I823" s="8"/>
      <c r="J823" s="8"/>
      <c r="K823" s="8"/>
      <c r="L823" s="9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126"/>
      <c r="C824" s="39"/>
      <c r="D824" s="37"/>
      <c r="E824" s="8"/>
      <c r="F824" s="37"/>
      <c r="G824" s="8"/>
      <c r="H824" s="8"/>
      <c r="I824" s="8"/>
      <c r="J824" s="8"/>
      <c r="K824" s="8"/>
      <c r="L824" s="9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126"/>
      <c r="C825" s="39"/>
      <c r="D825" s="37"/>
      <c r="E825" s="8"/>
      <c r="F825" s="37"/>
      <c r="G825" s="8"/>
      <c r="H825" s="8"/>
      <c r="I825" s="8"/>
      <c r="J825" s="8"/>
      <c r="K825" s="8"/>
      <c r="L825" s="9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126"/>
      <c r="C826" s="39"/>
      <c r="D826" s="37"/>
      <c r="E826" s="8"/>
      <c r="F826" s="37"/>
      <c r="G826" s="8"/>
      <c r="H826" s="8"/>
      <c r="I826" s="8"/>
      <c r="J826" s="8"/>
      <c r="K826" s="8"/>
      <c r="L826" s="9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126"/>
      <c r="C827" s="39"/>
      <c r="D827" s="37"/>
      <c r="E827" s="8"/>
      <c r="F827" s="37"/>
      <c r="G827" s="8"/>
      <c r="H827" s="8"/>
      <c r="I827" s="8"/>
      <c r="J827" s="8"/>
      <c r="K827" s="8"/>
      <c r="L827" s="9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126"/>
      <c r="C828" s="39"/>
      <c r="D828" s="37"/>
      <c r="E828" s="8"/>
      <c r="F828" s="37"/>
      <c r="G828" s="8"/>
      <c r="H828" s="8"/>
      <c r="I828" s="8"/>
      <c r="J828" s="8"/>
      <c r="K828" s="8"/>
      <c r="L828" s="9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126"/>
      <c r="C829" s="39"/>
      <c r="D829" s="37"/>
      <c r="E829" s="8"/>
      <c r="F829" s="37"/>
      <c r="G829" s="8"/>
      <c r="H829" s="8"/>
      <c r="I829" s="8"/>
      <c r="J829" s="8"/>
      <c r="K829" s="8"/>
      <c r="L829" s="9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126"/>
      <c r="C830" s="39"/>
      <c r="D830" s="37"/>
      <c r="E830" s="8"/>
      <c r="F830" s="37"/>
      <c r="G830" s="8"/>
      <c r="H830" s="8"/>
      <c r="I830" s="8"/>
      <c r="J830" s="8"/>
      <c r="K830" s="8"/>
      <c r="L830" s="9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126"/>
      <c r="C831" s="39"/>
      <c r="D831" s="37"/>
      <c r="E831" s="8"/>
      <c r="F831" s="37"/>
      <c r="G831" s="8"/>
      <c r="H831" s="8"/>
      <c r="I831" s="8"/>
      <c r="J831" s="8"/>
      <c r="K831" s="8"/>
      <c r="L831" s="9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126"/>
      <c r="C832" s="39"/>
      <c r="D832" s="37"/>
      <c r="E832" s="8"/>
      <c r="F832" s="37"/>
      <c r="G832" s="8"/>
      <c r="H832" s="8"/>
      <c r="I832" s="8"/>
      <c r="J832" s="8"/>
      <c r="K832" s="8"/>
      <c r="L832" s="9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126"/>
      <c r="C833" s="39"/>
      <c r="D833" s="37"/>
      <c r="E833" s="8"/>
      <c r="F833" s="37"/>
      <c r="G833" s="8"/>
      <c r="H833" s="8"/>
      <c r="I833" s="8"/>
      <c r="J833" s="8"/>
      <c r="K833" s="8"/>
      <c r="L833" s="9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126"/>
      <c r="C834" s="39"/>
      <c r="D834" s="37"/>
      <c r="E834" s="8"/>
      <c r="F834" s="37"/>
      <c r="G834" s="8"/>
      <c r="H834" s="8"/>
      <c r="I834" s="8"/>
      <c r="J834" s="8"/>
      <c r="K834" s="8"/>
      <c r="L834" s="9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126"/>
      <c r="C835" s="39"/>
      <c r="D835" s="37"/>
      <c r="E835" s="8"/>
      <c r="F835" s="37"/>
      <c r="G835" s="8"/>
      <c r="H835" s="8"/>
      <c r="I835" s="8"/>
      <c r="J835" s="8"/>
      <c r="K835" s="8"/>
      <c r="L835" s="9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126"/>
      <c r="C836" s="39"/>
      <c r="D836" s="37"/>
      <c r="E836" s="8"/>
      <c r="F836" s="37"/>
      <c r="G836" s="8"/>
      <c r="H836" s="8"/>
      <c r="I836" s="8"/>
      <c r="J836" s="8"/>
      <c r="K836" s="8"/>
      <c r="L836" s="9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126"/>
      <c r="C837" s="39"/>
      <c r="D837" s="37"/>
      <c r="E837" s="8"/>
      <c r="F837" s="37"/>
      <c r="G837" s="8"/>
      <c r="H837" s="8"/>
      <c r="I837" s="8"/>
      <c r="J837" s="8"/>
      <c r="K837" s="8"/>
      <c r="L837" s="9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126"/>
      <c r="C838" s="39"/>
      <c r="D838" s="37"/>
      <c r="E838" s="8"/>
      <c r="F838" s="37"/>
      <c r="G838" s="8"/>
      <c r="H838" s="8"/>
      <c r="I838" s="8"/>
      <c r="J838" s="8"/>
      <c r="K838" s="8"/>
      <c r="L838" s="9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126"/>
      <c r="C839" s="39"/>
      <c r="D839" s="37"/>
      <c r="E839" s="8"/>
      <c r="F839" s="37"/>
      <c r="G839" s="8"/>
      <c r="H839" s="8"/>
      <c r="I839" s="8"/>
      <c r="J839" s="8"/>
      <c r="K839" s="8"/>
      <c r="L839" s="9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126"/>
      <c r="C840" s="39"/>
      <c r="D840" s="37"/>
      <c r="E840" s="8"/>
      <c r="F840" s="37"/>
      <c r="G840" s="8"/>
      <c r="H840" s="8"/>
      <c r="I840" s="8"/>
      <c r="J840" s="8"/>
      <c r="K840" s="8"/>
      <c r="L840" s="9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126"/>
      <c r="C841" s="39"/>
      <c r="D841" s="37"/>
      <c r="E841" s="8"/>
      <c r="F841" s="37"/>
      <c r="G841" s="8"/>
      <c r="H841" s="8"/>
      <c r="I841" s="8"/>
      <c r="J841" s="8"/>
      <c r="K841" s="8"/>
      <c r="L841" s="9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126"/>
      <c r="C842" s="39"/>
      <c r="D842" s="37"/>
      <c r="E842" s="8"/>
      <c r="F842" s="37"/>
      <c r="G842" s="8"/>
      <c r="H842" s="8"/>
      <c r="I842" s="8"/>
      <c r="J842" s="8"/>
      <c r="K842" s="8"/>
      <c r="L842" s="9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126"/>
      <c r="C843" s="39"/>
      <c r="D843" s="37"/>
      <c r="E843" s="8"/>
      <c r="F843" s="37"/>
      <c r="G843" s="8"/>
      <c r="H843" s="8"/>
      <c r="I843" s="8"/>
      <c r="J843" s="8"/>
      <c r="K843" s="8"/>
      <c r="L843" s="9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126"/>
      <c r="C844" s="39"/>
      <c r="D844" s="37"/>
      <c r="E844" s="8"/>
      <c r="F844" s="37"/>
      <c r="G844" s="8"/>
      <c r="H844" s="8"/>
      <c r="I844" s="8"/>
      <c r="J844" s="8"/>
      <c r="K844" s="8"/>
      <c r="L844" s="9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126"/>
      <c r="C845" s="39"/>
      <c r="D845" s="37"/>
      <c r="E845" s="8"/>
      <c r="F845" s="37"/>
      <c r="G845" s="8"/>
      <c r="H845" s="8"/>
      <c r="I845" s="8"/>
      <c r="J845" s="8"/>
      <c r="K845" s="8"/>
      <c r="L845" s="9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126"/>
      <c r="C846" s="39"/>
      <c r="D846" s="37"/>
      <c r="E846" s="8"/>
      <c r="F846" s="37"/>
      <c r="G846" s="8"/>
      <c r="H846" s="8"/>
      <c r="I846" s="8"/>
      <c r="J846" s="8"/>
      <c r="K846" s="8"/>
      <c r="L846" s="9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126"/>
      <c r="C847" s="39"/>
      <c r="D847" s="37"/>
      <c r="E847" s="8"/>
      <c r="F847" s="37"/>
      <c r="G847" s="8"/>
      <c r="H847" s="8"/>
      <c r="I847" s="8"/>
      <c r="J847" s="8"/>
      <c r="K847" s="8"/>
      <c r="L847" s="9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126"/>
      <c r="C848" s="39"/>
      <c r="D848" s="37"/>
      <c r="E848" s="8"/>
      <c r="F848" s="37"/>
      <c r="G848" s="8"/>
      <c r="H848" s="8"/>
      <c r="I848" s="8"/>
      <c r="J848" s="8"/>
      <c r="K848" s="8"/>
      <c r="L848" s="9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126"/>
      <c r="C849" s="39"/>
      <c r="D849" s="37"/>
      <c r="E849" s="8"/>
      <c r="F849" s="37"/>
      <c r="G849" s="8"/>
      <c r="H849" s="8"/>
      <c r="I849" s="8"/>
      <c r="J849" s="8"/>
      <c r="K849" s="8"/>
      <c r="L849" s="9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126"/>
      <c r="C850" s="39"/>
      <c r="D850" s="37"/>
      <c r="E850" s="8"/>
      <c r="F850" s="37"/>
      <c r="G850" s="8"/>
      <c r="H850" s="8"/>
      <c r="I850" s="8"/>
      <c r="J850" s="8"/>
      <c r="K850" s="8"/>
      <c r="L850" s="9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126"/>
      <c r="C851" s="39"/>
      <c r="D851" s="37"/>
      <c r="E851" s="8"/>
      <c r="F851" s="37"/>
      <c r="G851" s="8"/>
      <c r="H851" s="8"/>
      <c r="I851" s="8"/>
      <c r="J851" s="8"/>
      <c r="K851" s="8"/>
      <c r="L851" s="9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126"/>
      <c r="C852" s="39"/>
      <c r="D852" s="37"/>
      <c r="E852" s="8"/>
      <c r="F852" s="37"/>
      <c r="G852" s="8"/>
      <c r="H852" s="8"/>
      <c r="I852" s="8"/>
      <c r="J852" s="8"/>
      <c r="K852" s="8"/>
      <c r="L852" s="9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126"/>
      <c r="C853" s="39"/>
      <c r="D853" s="37"/>
      <c r="E853" s="8"/>
      <c r="F853" s="37"/>
      <c r="G853" s="8"/>
      <c r="H853" s="8"/>
      <c r="I853" s="8"/>
      <c r="J853" s="8"/>
      <c r="K853" s="8"/>
      <c r="L853" s="9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126"/>
      <c r="C854" s="39"/>
      <c r="D854" s="37"/>
      <c r="E854" s="8"/>
      <c r="F854" s="37"/>
      <c r="G854" s="8"/>
      <c r="H854" s="8"/>
      <c r="I854" s="8"/>
      <c r="J854" s="8"/>
      <c r="K854" s="8"/>
      <c r="L854" s="9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126"/>
      <c r="C855" s="39"/>
      <c r="D855" s="37"/>
      <c r="E855" s="8"/>
      <c r="F855" s="37"/>
      <c r="G855" s="8"/>
      <c r="H855" s="8"/>
      <c r="I855" s="8"/>
      <c r="J855" s="8"/>
      <c r="K855" s="8"/>
      <c r="L855" s="9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126"/>
      <c r="C856" s="39"/>
      <c r="D856" s="37"/>
      <c r="E856" s="8"/>
      <c r="F856" s="37"/>
      <c r="G856" s="8"/>
      <c r="H856" s="8"/>
      <c r="I856" s="8"/>
      <c r="J856" s="8"/>
      <c r="K856" s="8"/>
      <c r="L856" s="9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126"/>
      <c r="C857" s="39"/>
      <c r="D857" s="37"/>
      <c r="E857" s="8"/>
      <c r="F857" s="37"/>
      <c r="G857" s="8"/>
      <c r="H857" s="8"/>
      <c r="I857" s="8"/>
      <c r="J857" s="8"/>
      <c r="K857" s="8"/>
      <c r="L857" s="9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126"/>
      <c r="C858" s="39"/>
      <c r="D858" s="37"/>
      <c r="E858" s="8"/>
      <c r="F858" s="37"/>
      <c r="G858" s="8"/>
      <c r="H858" s="8"/>
      <c r="I858" s="8"/>
      <c r="J858" s="8"/>
      <c r="K858" s="8"/>
      <c r="L858" s="9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126"/>
      <c r="C859" s="39"/>
      <c r="D859" s="37"/>
      <c r="E859" s="8"/>
      <c r="F859" s="37"/>
      <c r="G859" s="8"/>
      <c r="H859" s="8"/>
      <c r="I859" s="8"/>
      <c r="J859" s="8"/>
      <c r="K859" s="8"/>
      <c r="L859" s="9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126"/>
      <c r="C860" s="39"/>
      <c r="D860" s="37"/>
      <c r="E860" s="8"/>
      <c r="F860" s="37"/>
      <c r="G860" s="8"/>
      <c r="H860" s="8"/>
      <c r="I860" s="8"/>
      <c r="J860" s="8"/>
      <c r="K860" s="8"/>
      <c r="L860" s="9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126"/>
      <c r="C861" s="39"/>
      <c r="D861" s="37"/>
      <c r="E861" s="8"/>
      <c r="F861" s="37"/>
      <c r="G861" s="8"/>
      <c r="H861" s="8"/>
      <c r="I861" s="8"/>
      <c r="J861" s="8"/>
      <c r="K861" s="8"/>
      <c r="L861" s="9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126"/>
      <c r="C862" s="39"/>
      <c r="D862" s="37"/>
      <c r="E862" s="8"/>
      <c r="F862" s="37"/>
      <c r="G862" s="8"/>
      <c r="H862" s="8"/>
      <c r="I862" s="8"/>
      <c r="J862" s="8"/>
      <c r="K862" s="8"/>
      <c r="L862" s="9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126"/>
      <c r="C863" s="39"/>
      <c r="D863" s="37"/>
      <c r="E863" s="8"/>
      <c r="F863" s="37"/>
      <c r="G863" s="8"/>
      <c r="H863" s="8"/>
      <c r="I863" s="8"/>
      <c r="J863" s="8"/>
      <c r="K863" s="8"/>
      <c r="L863" s="9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126"/>
      <c r="C864" s="39"/>
      <c r="D864" s="37"/>
      <c r="E864" s="8"/>
      <c r="F864" s="37"/>
      <c r="G864" s="8"/>
      <c r="H864" s="8"/>
      <c r="I864" s="8"/>
      <c r="J864" s="8"/>
      <c r="K864" s="8"/>
      <c r="L864" s="9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126"/>
      <c r="C865" s="39"/>
      <c r="D865" s="37"/>
      <c r="E865" s="8"/>
      <c r="F865" s="37"/>
      <c r="G865" s="8"/>
      <c r="H865" s="8"/>
      <c r="I865" s="8"/>
      <c r="J865" s="8"/>
      <c r="K865" s="8"/>
      <c r="L865" s="9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126"/>
      <c r="C866" s="39"/>
      <c r="D866" s="37"/>
      <c r="E866" s="8"/>
      <c r="F866" s="37"/>
      <c r="G866" s="8"/>
      <c r="H866" s="8"/>
      <c r="I866" s="8"/>
      <c r="J866" s="8"/>
      <c r="K866" s="8"/>
      <c r="L866" s="9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126"/>
      <c r="C867" s="39"/>
      <c r="D867" s="37"/>
      <c r="E867" s="8"/>
      <c r="F867" s="37"/>
      <c r="G867" s="8"/>
      <c r="H867" s="8"/>
      <c r="I867" s="8"/>
      <c r="J867" s="8"/>
      <c r="K867" s="8"/>
      <c r="L867" s="9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126"/>
      <c r="C868" s="39"/>
      <c r="D868" s="37"/>
      <c r="E868" s="8"/>
      <c r="F868" s="37"/>
      <c r="G868" s="8"/>
      <c r="H868" s="8"/>
      <c r="I868" s="8"/>
      <c r="J868" s="8"/>
      <c r="K868" s="8"/>
      <c r="L868" s="9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126"/>
      <c r="C869" s="39"/>
      <c r="D869" s="37"/>
      <c r="E869" s="8"/>
      <c r="F869" s="37"/>
      <c r="G869" s="8"/>
      <c r="H869" s="8"/>
      <c r="I869" s="8"/>
      <c r="J869" s="8"/>
      <c r="K869" s="8"/>
      <c r="L869" s="9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126"/>
      <c r="C870" s="39"/>
      <c r="D870" s="37"/>
      <c r="E870" s="8"/>
      <c r="F870" s="37"/>
      <c r="G870" s="8"/>
      <c r="H870" s="8"/>
      <c r="I870" s="8"/>
      <c r="J870" s="8"/>
      <c r="K870" s="8"/>
      <c r="L870" s="9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126"/>
      <c r="C871" s="39"/>
      <c r="D871" s="37"/>
      <c r="E871" s="8"/>
      <c r="F871" s="37"/>
      <c r="G871" s="8"/>
      <c r="H871" s="8"/>
      <c r="I871" s="8"/>
      <c r="J871" s="8"/>
      <c r="K871" s="8"/>
      <c r="L871" s="9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126"/>
      <c r="C872" s="39"/>
      <c r="D872" s="37"/>
      <c r="E872" s="8"/>
      <c r="F872" s="37"/>
      <c r="G872" s="8"/>
      <c r="H872" s="8"/>
      <c r="I872" s="8"/>
      <c r="J872" s="8"/>
      <c r="K872" s="8"/>
      <c r="L872" s="9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126"/>
      <c r="C873" s="39"/>
      <c r="D873" s="37"/>
      <c r="E873" s="8"/>
      <c r="F873" s="37"/>
      <c r="G873" s="8"/>
      <c r="H873" s="8"/>
      <c r="I873" s="8"/>
      <c r="J873" s="8"/>
      <c r="K873" s="8"/>
      <c r="L873" s="9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126"/>
      <c r="C874" s="39"/>
      <c r="D874" s="37"/>
      <c r="E874" s="8"/>
      <c r="F874" s="37"/>
      <c r="G874" s="8"/>
      <c r="H874" s="8"/>
      <c r="I874" s="8"/>
      <c r="J874" s="8"/>
      <c r="K874" s="8"/>
      <c r="L874" s="9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126"/>
      <c r="C875" s="39"/>
      <c r="D875" s="37"/>
      <c r="E875" s="8"/>
      <c r="F875" s="37"/>
      <c r="G875" s="8"/>
      <c r="H875" s="8"/>
      <c r="I875" s="8"/>
      <c r="J875" s="8"/>
      <c r="K875" s="8"/>
      <c r="L875" s="9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126"/>
      <c r="C876" s="39"/>
      <c r="D876" s="37"/>
      <c r="E876" s="8"/>
      <c r="F876" s="37"/>
      <c r="G876" s="8"/>
      <c r="H876" s="8"/>
      <c r="I876" s="8"/>
      <c r="J876" s="8"/>
      <c r="K876" s="8"/>
      <c r="L876" s="9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126"/>
      <c r="C877" s="39"/>
      <c r="D877" s="37"/>
      <c r="E877" s="8"/>
      <c r="F877" s="37"/>
      <c r="G877" s="8"/>
      <c r="H877" s="8"/>
      <c r="I877" s="8"/>
      <c r="J877" s="8"/>
      <c r="K877" s="8"/>
      <c r="L877" s="9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126"/>
      <c r="C878" s="39"/>
      <c r="D878" s="37"/>
      <c r="E878" s="8"/>
      <c r="F878" s="37"/>
      <c r="G878" s="8"/>
      <c r="H878" s="8"/>
      <c r="I878" s="8"/>
      <c r="J878" s="8"/>
      <c r="K878" s="8"/>
      <c r="L878" s="9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126"/>
      <c r="C879" s="39"/>
      <c r="D879" s="37"/>
      <c r="E879" s="8"/>
      <c r="F879" s="37"/>
      <c r="G879" s="8"/>
      <c r="H879" s="8"/>
      <c r="I879" s="8"/>
      <c r="J879" s="8"/>
      <c r="K879" s="8"/>
      <c r="L879" s="9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126"/>
      <c r="C880" s="39"/>
      <c r="D880" s="37"/>
      <c r="E880" s="8"/>
      <c r="F880" s="37"/>
      <c r="G880" s="8"/>
      <c r="H880" s="8"/>
      <c r="I880" s="8"/>
      <c r="J880" s="8"/>
      <c r="K880" s="8"/>
      <c r="L880" s="9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126"/>
      <c r="C881" s="39"/>
      <c r="D881" s="37"/>
      <c r="E881" s="8"/>
      <c r="F881" s="37"/>
      <c r="G881" s="8"/>
      <c r="H881" s="8"/>
      <c r="I881" s="8"/>
      <c r="J881" s="8"/>
      <c r="K881" s="8"/>
      <c r="L881" s="9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126"/>
      <c r="C882" s="39"/>
      <c r="D882" s="37"/>
      <c r="E882" s="8"/>
      <c r="F882" s="37"/>
      <c r="G882" s="8"/>
      <c r="H882" s="8"/>
      <c r="I882" s="8"/>
      <c r="J882" s="8"/>
      <c r="K882" s="8"/>
      <c r="L882" s="9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126"/>
      <c r="C883" s="39"/>
      <c r="D883" s="37"/>
      <c r="E883" s="8"/>
      <c r="F883" s="37"/>
      <c r="G883" s="8"/>
      <c r="H883" s="8"/>
      <c r="I883" s="8"/>
      <c r="J883" s="8"/>
      <c r="K883" s="8"/>
      <c r="L883" s="9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126"/>
      <c r="C884" s="39"/>
      <c r="D884" s="37"/>
      <c r="E884" s="8"/>
      <c r="F884" s="37"/>
      <c r="G884" s="8"/>
      <c r="H884" s="8"/>
      <c r="I884" s="8"/>
      <c r="J884" s="8"/>
      <c r="K884" s="8"/>
      <c r="L884" s="9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126"/>
      <c r="C885" s="39"/>
      <c r="D885" s="37"/>
      <c r="E885" s="8"/>
      <c r="F885" s="37"/>
      <c r="G885" s="8"/>
      <c r="H885" s="8"/>
      <c r="I885" s="8"/>
      <c r="J885" s="8"/>
      <c r="K885" s="8"/>
      <c r="L885" s="9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126"/>
      <c r="C886" s="39"/>
      <c r="D886" s="37"/>
      <c r="E886" s="8"/>
      <c r="F886" s="37"/>
      <c r="G886" s="8"/>
      <c r="H886" s="8"/>
      <c r="I886" s="8"/>
      <c r="J886" s="8"/>
      <c r="K886" s="8"/>
      <c r="L886" s="9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126"/>
      <c r="C887" s="39"/>
      <c r="D887" s="37"/>
      <c r="E887" s="8"/>
      <c r="F887" s="37"/>
      <c r="G887" s="8"/>
      <c r="H887" s="8"/>
      <c r="I887" s="8"/>
      <c r="J887" s="8"/>
      <c r="K887" s="8"/>
      <c r="L887" s="9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126"/>
      <c r="C888" s="39"/>
      <c r="D888" s="37"/>
      <c r="E888" s="8"/>
      <c r="F888" s="37"/>
      <c r="G888" s="8"/>
      <c r="H888" s="8"/>
      <c r="I888" s="8"/>
      <c r="J888" s="8"/>
      <c r="K888" s="8"/>
      <c r="L888" s="9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126"/>
      <c r="C889" s="39"/>
      <c r="D889" s="37"/>
      <c r="E889" s="8"/>
      <c r="F889" s="37"/>
      <c r="G889" s="8"/>
      <c r="H889" s="8"/>
      <c r="I889" s="8"/>
      <c r="J889" s="8"/>
      <c r="K889" s="8"/>
      <c r="L889" s="9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126"/>
      <c r="C890" s="39"/>
      <c r="D890" s="37"/>
      <c r="E890" s="8"/>
      <c r="F890" s="37"/>
      <c r="G890" s="8"/>
      <c r="H890" s="8"/>
      <c r="I890" s="8"/>
      <c r="J890" s="8"/>
      <c r="K890" s="8"/>
      <c r="L890" s="9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126"/>
      <c r="C891" s="39"/>
      <c r="D891" s="37"/>
      <c r="E891" s="8"/>
      <c r="F891" s="37"/>
      <c r="G891" s="8"/>
      <c r="H891" s="8"/>
      <c r="I891" s="8"/>
      <c r="J891" s="8"/>
      <c r="K891" s="8"/>
      <c r="L891" s="9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126"/>
      <c r="C892" s="39"/>
      <c r="D892" s="37"/>
      <c r="E892" s="8"/>
      <c r="F892" s="37"/>
      <c r="G892" s="8"/>
      <c r="H892" s="8"/>
      <c r="I892" s="8"/>
      <c r="J892" s="8"/>
      <c r="K892" s="8"/>
      <c r="L892" s="9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126"/>
      <c r="C893" s="39"/>
      <c r="D893" s="37"/>
      <c r="E893" s="8"/>
      <c r="F893" s="37"/>
      <c r="G893" s="8"/>
      <c r="H893" s="8"/>
      <c r="I893" s="8"/>
      <c r="J893" s="8"/>
      <c r="K893" s="8"/>
      <c r="L893" s="9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126"/>
      <c r="C894" s="39"/>
      <c r="D894" s="37"/>
      <c r="E894" s="8"/>
      <c r="F894" s="37"/>
      <c r="G894" s="8"/>
      <c r="H894" s="8"/>
      <c r="I894" s="8"/>
      <c r="J894" s="8"/>
      <c r="K894" s="8"/>
      <c r="L894" s="9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126"/>
      <c r="C895" s="39"/>
      <c r="D895" s="37"/>
      <c r="E895" s="8"/>
      <c r="F895" s="37"/>
      <c r="G895" s="8"/>
      <c r="H895" s="8"/>
      <c r="I895" s="8"/>
      <c r="J895" s="8"/>
      <c r="K895" s="8"/>
      <c r="L895" s="9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126"/>
      <c r="C896" s="39"/>
      <c r="D896" s="37"/>
      <c r="E896" s="8"/>
      <c r="F896" s="37"/>
      <c r="G896" s="8"/>
      <c r="H896" s="8"/>
      <c r="I896" s="8"/>
      <c r="J896" s="8"/>
      <c r="K896" s="8"/>
      <c r="L896" s="9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126"/>
      <c r="C897" s="39"/>
      <c r="D897" s="37"/>
      <c r="E897" s="8"/>
      <c r="F897" s="37"/>
      <c r="G897" s="8"/>
      <c r="H897" s="8"/>
      <c r="I897" s="8"/>
      <c r="J897" s="8"/>
      <c r="K897" s="8"/>
      <c r="L897" s="9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126"/>
      <c r="C898" s="39"/>
      <c r="D898" s="37"/>
      <c r="E898" s="8"/>
      <c r="F898" s="37"/>
      <c r="G898" s="8"/>
      <c r="H898" s="8"/>
      <c r="I898" s="8"/>
      <c r="J898" s="8"/>
      <c r="K898" s="8"/>
      <c r="L898" s="9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126"/>
      <c r="C899" s="39"/>
      <c r="D899" s="37"/>
      <c r="E899" s="8"/>
      <c r="F899" s="37"/>
      <c r="G899" s="8"/>
      <c r="H899" s="8"/>
      <c r="I899" s="8"/>
      <c r="J899" s="8"/>
      <c r="K899" s="8"/>
      <c r="L899" s="9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126"/>
      <c r="C900" s="39"/>
      <c r="D900" s="37"/>
      <c r="E900" s="8"/>
      <c r="F900" s="37"/>
      <c r="G900" s="8"/>
      <c r="H900" s="8"/>
      <c r="I900" s="8"/>
      <c r="J900" s="8"/>
      <c r="K900" s="8"/>
      <c r="L900" s="9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126"/>
      <c r="C901" s="39"/>
      <c r="D901" s="37"/>
      <c r="E901" s="8"/>
      <c r="F901" s="37"/>
      <c r="G901" s="8"/>
      <c r="H901" s="8"/>
      <c r="I901" s="8"/>
      <c r="J901" s="8"/>
      <c r="K901" s="8"/>
      <c r="L901" s="9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126"/>
      <c r="C902" s="39"/>
      <c r="D902" s="37"/>
      <c r="E902" s="8"/>
      <c r="F902" s="37"/>
      <c r="G902" s="8"/>
      <c r="H902" s="8"/>
      <c r="I902" s="8"/>
      <c r="J902" s="8"/>
      <c r="K902" s="8"/>
      <c r="L902" s="9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126"/>
      <c r="C903" s="39"/>
      <c r="D903" s="37"/>
      <c r="E903" s="8"/>
      <c r="F903" s="37"/>
      <c r="G903" s="8"/>
      <c r="H903" s="8"/>
      <c r="I903" s="8"/>
      <c r="J903" s="8"/>
      <c r="K903" s="8"/>
      <c r="L903" s="9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126"/>
      <c r="C904" s="39"/>
      <c r="D904" s="37"/>
      <c r="E904" s="8"/>
      <c r="F904" s="37"/>
      <c r="G904" s="8"/>
      <c r="H904" s="8"/>
      <c r="I904" s="8"/>
      <c r="J904" s="8"/>
      <c r="K904" s="8"/>
      <c r="L904" s="9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126"/>
      <c r="C905" s="39"/>
      <c r="D905" s="37"/>
      <c r="E905" s="8"/>
      <c r="F905" s="37"/>
      <c r="G905" s="8"/>
      <c r="H905" s="8"/>
      <c r="I905" s="8"/>
      <c r="J905" s="8"/>
      <c r="K905" s="8"/>
      <c r="L905" s="9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126"/>
      <c r="C906" s="39"/>
      <c r="D906" s="37"/>
      <c r="E906" s="8"/>
      <c r="F906" s="37"/>
      <c r="G906" s="8"/>
      <c r="H906" s="8"/>
      <c r="I906" s="8"/>
      <c r="J906" s="8"/>
      <c r="K906" s="8"/>
      <c r="L906" s="9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126"/>
      <c r="C907" s="39"/>
      <c r="D907" s="37"/>
      <c r="E907" s="8"/>
      <c r="F907" s="37"/>
      <c r="G907" s="8"/>
      <c r="H907" s="8"/>
      <c r="I907" s="8"/>
      <c r="J907" s="8"/>
      <c r="K907" s="8"/>
      <c r="L907" s="9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126"/>
      <c r="C908" s="39"/>
      <c r="D908" s="37"/>
      <c r="E908" s="8"/>
      <c r="F908" s="37"/>
      <c r="G908" s="8"/>
      <c r="H908" s="8"/>
      <c r="I908" s="8"/>
      <c r="J908" s="8"/>
      <c r="K908" s="8"/>
      <c r="L908" s="9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126"/>
      <c r="C909" s="39"/>
      <c r="D909" s="37"/>
      <c r="E909" s="8"/>
      <c r="F909" s="37"/>
      <c r="G909" s="8"/>
      <c r="H909" s="8"/>
      <c r="I909" s="8"/>
      <c r="J909" s="8"/>
      <c r="K909" s="8"/>
      <c r="L909" s="9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126"/>
      <c r="C910" s="39"/>
      <c r="D910" s="37"/>
      <c r="E910" s="8"/>
      <c r="F910" s="37"/>
      <c r="G910" s="8"/>
      <c r="H910" s="8"/>
      <c r="I910" s="8"/>
      <c r="J910" s="8"/>
      <c r="K910" s="8"/>
      <c r="L910" s="9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126"/>
      <c r="C911" s="39"/>
      <c r="D911" s="37"/>
      <c r="E911" s="8"/>
      <c r="F911" s="37"/>
      <c r="G911" s="8"/>
      <c r="H911" s="8"/>
      <c r="I911" s="8"/>
      <c r="J911" s="8"/>
      <c r="K911" s="8"/>
      <c r="L911" s="9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126"/>
      <c r="C912" s="39"/>
      <c r="D912" s="37"/>
      <c r="E912" s="8"/>
      <c r="F912" s="37"/>
      <c r="G912" s="8"/>
      <c r="H912" s="8"/>
      <c r="I912" s="8"/>
      <c r="J912" s="8"/>
      <c r="K912" s="8"/>
      <c r="L912" s="9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126"/>
      <c r="C913" s="39"/>
      <c r="D913" s="37"/>
      <c r="E913" s="8"/>
      <c r="F913" s="37"/>
      <c r="G913" s="8"/>
      <c r="H913" s="8"/>
      <c r="I913" s="8"/>
      <c r="J913" s="8"/>
      <c r="K913" s="8"/>
      <c r="L913" s="9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126"/>
      <c r="C914" s="39"/>
      <c r="D914" s="37"/>
      <c r="E914" s="8"/>
      <c r="F914" s="37"/>
      <c r="G914" s="8"/>
      <c r="H914" s="8"/>
      <c r="I914" s="8"/>
      <c r="J914" s="8"/>
      <c r="K914" s="8"/>
      <c r="L914" s="9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126"/>
      <c r="C915" s="39"/>
      <c r="D915" s="37"/>
      <c r="E915" s="8"/>
      <c r="F915" s="37"/>
      <c r="G915" s="8"/>
      <c r="H915" s="8"/>
      <c r="I915" s="8"/>
      <c r="J915" s="8"/>
      <c r="K915" s="8"/>
      <c r="L915" s="9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126"/>
      <c r="C916" s="39"/>
      <c r="D916" s="37"/>
      <c r="E916" s="8"/>
      <c r="F916" s="37"/>
      <c r="G916" s="8"/>
      <c r="H916" s="8"/>
      <c r="I916" s="8"/>
      <c r="J916" s="8"/>
      <c r="K916" s="8"/>
      <c r="L916" s="9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126"/>
      <c r="C917" s="39"/>
      <c r="D917" s="37"/>
      <c r="E917" s="8"/>
      <c r="F917" s="37"/>
      <c r="G917" s="8"/>
      <c r="H917" s="8"/>
      <c r="I917" s="8"/>
      <c r="J917" s="8"/>
      <c r="K917" s="8"/>
      <c r="L917" s="9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126"/>
      <c r="C918" s="39"/>
      <c r="D918" s="37"/>
      <c r="E918" s="8"/>
      <c r="F918" s="37"/>
      <c r="G918" s="8"/>
      <c r="H918" s="8"/>
      <c r="I918" s="8"/>
      <c r="J918" s="8"/>
      <c r="K918" s="8"/>
      <c r="L918" s="9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126"/>
      <c r="C919" s="39"/>
      <c r="D919" s="37"/>
      <c r="E919" s="8"/>
      <c r="F919" s="37"/>
      <c r="G919" s="8"/>
      <c r="H919" s="8"/>
      <c r="I919" s="8"/>
      <c r="J919" s="8"/>
      <c r="K919" s="8"/>
      <c r="L919" s="9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126"/>
      <c r="C920" s="39"/>
      <c r="D920" s="37"/>
      <c r="E920" s="8"/>
      <c r="F920" s="37"/>
      <c r="G920" s="8"/>
      <c r="H920" s="8"/>
      <c r="I920" s="8"/>
      <c r="J920" s="8"/>
      <c r="K920" s="8"/>
      <c r="L920" s="9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126"/>
      <c r="C921" s="39"/>
      <c r="D921" s="37"/>
      <c r="E921" s="8"/>
      <c r="F921" s="37"/>
      <c r="G921" s="8"/>
      <c r="H921" s="8"/>
      <c r="I921" s="8"/>
      <c r="J921" s="8"/>
      <c r="K921" s="8"/>
      <c r="L921" s="9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126"/>
      <c r="C922" s="39"/>
      <c r="D922" s="37"/>
      <c r="E922" s="8"/>
      <c r="F922" s="37"/>
      <c r="G922" s="8"/>
      <c r="H922" s="8"/>
      <c r="I922" s="8"/>
      <c r="J922" s="8"/>
      <c r="K922" s="8"/>
      <c r="L922" s="9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126"/>
      <c r="C923" s="39"/>
      <c r="D923" s="37"/>
      <c r="E923" s="8"/>
      <c r="F923" s="37"/>
      <c r="G923" s="8"/>
      <c r="H923" s="8"/>
      <c r="I923" s="8"/>
      <c r="J923" s="8"/>
      <c r="K923" s="8"/>
      <c r="L923" s="9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126"/>
      <c r="C924" s="39"/>
      <c r="D924" s="37"/>
      <c r="E924" s="8"/>
      <c r="F924" s="37"/>
      <c r="G924" s="8"/>
      <c r="H924" s="8"/>
      <c r="I924" s="8"/>
      <c r="J924" s="8"/>
      <c r="K924" s="8"/>
      <c r="L924" s="9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126"/>
      <c r="C925" s="39"/>
      <c r="D925" s="37"/>
      <c r="E925" s="8"/>
      <c r="F925" s="37"/>
      <c r="G925" s="8"/>
      <c r="H925" s="8"/>
      <c r="I925" s="8"/>
      <c r="J925" s="8"/>
      <c r="K925" s="8"/>
      <c r="L925" s="9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126"/>
      <c r="C926" s="39"/>
      <c r="D926" s="37"/>
      <c r="E926" s="8"/>
      <c r="F926" s="37"/>
      <c r="G926" s="8"/>
      <c r="H926" s="8"/>
      <c r="I926" s="8"/>
      <c r="J926" s="8"/>
      <c r="K926" s="8"/>
      <c r="L926" s="9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126"/>
      <c r="C927" s="39"/>
      <c r="D927" s="37"/>
      <c r="E927" s="8"/>
      <c r="F927" s="37"/>
      <c r="G927" s="8"/>
      <c r="H927" s="8"/>
      <c r="I927" s="8"/>
      <c r="J927" s="8"/>
      <c r="K927" s="8"/>
      <c r="L927" s="9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126"/>
      <c r="C928" s="39"/>
      <c r="D928" s="37"/>
      <c r="E928" s="8"/>
      <c r="F928" s="37"/>
      <c r="G928" s="8"/>
      <c r="H928" s="8"/>
      <c r="I928" s="8"/>
      <c r="J928" s="8"/>
      <c r="K928" s="8"/>
      <c r="L928" s="9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126"/>
      <c r="C929" s="39"/>
      <c r="D929" s="37"/>
      <c r="E929" s="8"/>
      <c r="F929" s="37"/>
      <c r="G929" s="8"/>
      <c r="H929" s="8"/>
      <c r="I929" s="8"/>
      <c r="J929" s="8"/>
      <c r="K929" s="8"/>
      <c r="L929" s="9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126"/>
      <c r="C930" s="39"/>
      <c r="D930" s="37"/>
      <c r="E930" s="8"/>
      <c r="F930" s="37"/>
      <c r="G930" s="8"/>
      <c r="H930" s="8"/>
      <c r="I930" s="8"/>
      <c r="J930" s="8"/>
      <c r="K930" s="8"/>
      <c r="L930" s="9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126"/>
      <c r="C931" s="39"/>
      <c r="D931" s="37"/>
      <c r="E931" s="8"/>
      <c r="F931" s="37"/>
      <c r="G931" s="8"/>
      <c r="H931" s="8"/>
      <c r="I931" s="8"/>
      <c r="J931" s="8"/>
      <c r="K931" s="8"/>
      <c r="L931" s="9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126"/>
      <c r="C932" s="39"/>
      <c r="D932" s="37"/>
      <c r="E932" s="8"/>
      <c r="F932" s="37"/>
      <c r="G932" s="8"/>
      <c r="H932" s="8"/>
      <c r="I932" s="8"/>
      <c r="J932" s="8"/>
      <c r="K932" s="8"/>
      <c r="L932" s="9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126"/>
      <c r="C933" s="39"/>
      <c r="D933" s="37"/>
      <c r="E933" s="8"/>
      <c r="F933" s="37"/>
      <c r="G933" s="8"/>
      <c r="H933" s="8"/>
      <c r="I933" s="8"/>
      <c r="J933" s="8"/>
      <c r="K933" s="8"/>
      <c r="L933" s="9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126"/>
      <c r="C934" s="39"/>
      <c r="D934" s="37"/>
      <c r="E934" s="8"/>
      <c r="F934" s="37"/>
      <c r="G934" s="8"/>
      <c r="H934" s="8"/>
      <c r="I934" s="8"/>
      <c r="J934" s="8"/>
      <c r="K934" s="8"/>
      <c r="L934" s="9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126"/>
      <c r="C935" s="39"/>
      <c r="D935" s="37"/>
      <c r="E935" s="8"/>
      <c r="F935" s="37"/>
      <c r="G935" s="8"/>
      <c r="H935" s="8"/>
      <c r="I935" s="8"/>
      <c r="J935" s="8"/>
      <c r="K935" s="8"/>
      <c r="L935" s="9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126"/>
      <c r="C936" s="39"/>
      <c r="D936" s="37"/>
      <c r="E936" s="8"/>
      <c r="F936" s="37"/>
      <c r="G936" s="8"/>
      <c r="H936" s="8"/>
      <c r="I936" s="8"/>
      <c r="J936" s="8"/>
      <c r="K936" s="8"/>
      <c r="L936" s="9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126"/>
      <c r="C937" s="39"/>
      <c r="D937" s="37"/>
      <c r="E937" s="8"/>
      <c r="F937" s="37"/>
      <c r="G937" s="8"/>
      <c r="H937" s="8"/>
      <c r="I937" s="8"/>
      <c r="J937" s="8"/>
      <c r="K937" s="8"/>
      <c r="L937" s="9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126"/>
      <c r="C938" s="39"/>
      <c r="D938" s="37"/>
      <c r="E938" s="8"/>
      <c r="F938" s="37"/>
      <c r="G938" s="8"/>
      <c r="H938" s="8"/>
      <c r="I938" s="8"/>
      <c r="J938" s="8"/>
      <c r="K938" s="8"/>
      <c r="L938" s="9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126"/>
      <c r="C939" s="39"/>
      <c r="D939" s="37"/>
      <c r="E939" s="8"/>
      <c r="F939" s="37"/>
      <c r="G939" s="8"/>
      <c r="H939" s="8"/>
      <c r="I939" s="8"/>
      <c r="J939" s="8"/>
      <c r="K939" s="8"/>
      <c r="L939" s="9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126"/>
      <c r="C940" s="39"/>
      <c r="D940" s="37"/>
      <c r="E940" s="8"/>
      <c r="F940" s="37"/>
      <c r="G940" s="8"/>
      <c r="H940" s="8"/>
      <c r="I940" s="8"/>
      <c r="J940" s="8"/>
      <c r="K940" s="8"/>
      <c r="L940" s="9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126"/>
      <c r="C941" s="39"/>
      <c r="D941" s="37"/>
      <c r="E941" s="8"/>
      <c r="F941" s="37"/>
      <c r="G941" s="8"/>
      <c r="H941" s="8"/>
      <c r="I941" s="8"/>
      <c r="J941" s="8"/>
      <c r="K941" s="8"/>
      <c r="L941" s="9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126"/>
      <c r="C942" s="39"/>
      <c r="D942" s="37"/>
      <c r="E942" s="8"/>
      <c r="F942" s="37"/>
      <c r="G942" s="8"/>
      <c r="H942" s="8"/>
      <c r="I942" s="8"/>
      <c r="J942" s="8"/>
      <c r="K942" s="8"/>
      <c r="L942" s="9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126"/>
      <c r="C943" s="39"/>
      <c r="D943" s="37"/>
      <c r="E943" s="8"/>
      <c r="F943" s="37"/>
      <c r="G943" s="8"/>
      <c r="H943" s="8"/>
      <c r="I943" s="8"/>
      <c r="J943" s="8"/>
      <c r="K943" s="8"/>
      <c r="L943" s="9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126"/>
      <c r="C944" s="39"/>
      <c r="D944" s="37"/>
      <c r="E944" s="8"/>
      <c r="F944" s="37"/>
      <c r="G944" s="8"/>
      <c r="H944" s="8"/>
      <c r="I944" s="8"/>
      <c r="J944" s="8"/>
      <c r="K944" s="8"/>
      <c r="L944" s="9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126"/>
      <c r="C945" s="39"/>
      <c r="D945" s="37"/>
      <c r="E945" s="8"/>
      <c r="F945" s="37"/>
      <c r="G945" s="8"/>
      <c r="H945" s="8"/>
      <c r="I945" s="8"/>
      <c r="J945" s="8"/>
      <c r="K945" s="8"/>
      <c r="L945" s="9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126"/>
      <c r="C946" s="39"/>
      <c r="D946" s="37"/>
      <c r="E946" s="8"/>
      <c r="F946" s="37"/>
      <c r="G946" s="8"/>
      <c r="H946" s="8"/>
      <c r="I946" s="8"/>
      <c r="J946" s="8"/>
      <c r="K946" s="8"/>
      <c r="L946" s="9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126"/>
      <c r="C947" s="39"/>
      <c r="D947" s="37"/>
      <c r="E947" s="8"/>
      <c r="F947" s="37"/>
      <c r="G947" s="8"/>
      <c r="H947" s="8"/>
      <c r="I947" s="8"/>
      <c r="J947" s="8"/>
      <c r="K947" s="8"/>
      <c r="L947" s="9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126"/>
      <c r="C948" s="39"/>
      <c r="D948" s="37"/>
      <c r="E948" s="8"/>
      <c r="F948" s="37"/>
      <c r="G948" s="8"/>
      <c r="H948" s="8"/>
      <c r="I948" s="8"/>
      <c r="J948" s="8"/>
      <c r="K948" s="8"/>
      <c r="L948" s="9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126"/>
      <c r="C949" s="39"/>
      <c r="D949" s="37"/>
      <c r="E949" s="8"/>
      <c r="F949" s="37"/>
      <c r="G949" s="8"/>
      <c r="H949" s="8"/>
      <c r="I949" s="8"/>
      <c r="J949" s="8"/>
      <c r="K949" s="8"/>
      <c r="L949" s="9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126"/>
      <c r="C950" s="39"/>
      <c r="D950" s="37"/>
      <c r="E950" s="8"/>
      <c r="F950" s="37"/>
      <c r="G950" s="8"/>
      <c r="H950" s="8"/>
      <c r="I950" s="8"/>
      <c r="J950" s="8"/>
      <c r="K950" s="8"/>
      <c r="L950" s="9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126"/>
      <c r="C951" s="39"/>
      <c r="D951" s="37"/>
      <c r="E951" s="8"/>
      <c r="F951" s="37"/>
      <c r="G951" s="8"/>
      <c r="H951" s="8"/>
      <c r="I951" s="8"/>
      <c r="J951" s="8"/>
      <c r="K951" s="8"/>
      <c r="L951" s="9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126"/>
      <c r="C952" s="39"/>
      <c r="D952" s="37"/>
      <c r="E952" s="8"/>
      <c r="F952" s="37"/>
      <c r="G952" s="8"/>
      <c r="H952" s="8"/>
      <c r="I952" s="8"/>
      <c r="J952" s="8"/>
      <c r="K952" s="8"/>
      <c r="L952" s="9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126"/>
      <c r="C953" s="39"/>
      <c r="D953" s="37"/>
      <c r="E953" s="8"/>
      <c r="F953" s="37"/>
      <c r="G953" s="8"/>
      <c r="H953" s="8"/>
      <c r="I953" s="8"/>
      <c r="J953" s="8"/>
      <c r="K953" s="8"/>
      <c r="L953" s="9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126"/>
      <c r="C954" s="39"/>
      <c r="D954" s="37"/>
      <c r="E954" s="8"/>
      <c r="F954" s="37"/>
      <c r="G954" s="8"/>
      <c r="H954" s="8"/>
      <c r="I954" s="8"/>
      <c r="J954" s="8"/>
      <c r="K954" s="8"/>
      <c r="L954" s="9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126"/>
      <c r="C955" s="39"/>
      <c r="D955" s="37"/>
      <c r="E955" s="8"/>
      <c r="F955" s="37"/>
      <c r="G955" s="8"/>
      <c r="H955" s="8"/>
      <c r="I955" s="8"/>
      <c r="J955" s="8"/>
      <c r="K955" s="8"/>
      <c r="L955" s="9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126"/>
      <c r="C956" s="39"/>
      <c r="D956" s="37"/>
      <c r="E956" s="8"/>
      <c r="F956" s="37"/>
      <c r="G956" s="8"/>
      <c r="H956" s="8"/>
      <c r="I956" s="8"/>
      <c r="J956" s="8"/>
      <c r="K956" s="8"/>
      <c r="L956" s="9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126"/>
      <c r="C957" s="39"/>
      <c r="D957" s="37"/>
      <c r="E957" s="8"/>
      <c r="F957" s="37"/>
      <c r="G957" s="8"/>
      <c r="H957" s="8"/>
      <c r="I957" s="8"/>
      <c r="J957" s="8"/>
      <c r="K957" s="8"/>
      <c r="L957" s="9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126"/>
      <c r="C958" s="39"/>
      <c r="D958" s="37"/>
      <c r="E958" s="8"/>
      <c r="F958" s="37"/>
      <c r="G958" s="8"/>
      <c r="H958" s="8"/>
      <c r="I958" s="8"/>
      <c r="J958" s="8"/>
      <c r="K958" s="8"/>
      <c r="L958" s="9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126"/>
      <c r="C959" s="39"/>
      <c r="D959" s="37"/>
      <c r="E959" s="8"/>
      <c r="F959" s="37"/>
      <c r="G959" s="8"/>
      <c r="H959" s="8"/>
      <c r="I959" s="8"/>
      <c r="J959" s="8"/>
      <c r="K959" s="8"/>
      <c r="L959" s="9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126"/>
      <c r="C960" s="39"/>
      <c r="D960" s="37"/>
      <c r="E960" s="8"/>
      <c r="F960" s="37"/>
      <c r="G960" s="8"/>
      <c r="H960" s="8"/>
      <c r="I960" s="8"/>
      <c r="J960" s="8"/>
      <c r="K960" s="8"/>
      <c r="L960" s="9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126"/>
      <c r="C961" s="39"/>
      <c r="D961" s="37"/>
      <c r="E961" s="8"/>
      <c r="F961" s="37"/>
      <c r="G961" s="8"/>
      <c r="H961" s="8"/>
      <c r="I961" s="8"/>
      <c r="J961" s="8"/>
      <c r="K961" s="8"/>
      <c r="L961" s="9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126"/>
      <c r="C962" s="39"/>
      <c r="D962" s="37"/>
      <c r="E962" s="8"/>
      <c r="F962" s="37"/>
      <c r="G962" s="8"/>
      <c r="H962" s="8"/>
      <c r="I962" s="8"/>
      <c r="J962" s="8"/>
      <c r="K962" s="8"/>
      <c r="L962" s="9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126"/>
      <c r="C963" s="39"/>
      <c r="D963" s="37"/>
      <c r="E963" s="8"/>
      <c r="F963" s="37"/>
      <c r="G963" s="8"/>
      <c r="H963" s="8"/>
      <c r="I963" s="8"/>
      <c r="J963" s="8"/>
      <c r="K963" s="8"/>
      <c r="L963" s="9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126"/>
      <c r="C964" s="39"/>
      <c r="D964" s="37"/>
      <c r="E964" s="8"/>
      <c r="F964" s="37"/>
      <c r="G964" s="8"/>
      <c r="H964" s="8"/>
      <c r="I964" s="8"/>
      <c r="J964" s="8"/>
      <c r="K964" s="8"/>
      <c r="L964" s="9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126"/>
      <c r="C965" s="39"/>
      <c r="D965" s="37"/>
      <c r="E965" s="8"/>
      <c r="F965" s="37"/>
      <c r="G965" s="8"/>
      <c r="H965" s="8"/>
      <c r="I965" s="8"/>
      <c r="J965" s="8"/>
      <c r="K965" s="8"/>
      <c r="L965" s="9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126"/>
      <c r="C966" s="39"/>
      <c r="D966" s="37"/>
      <c r="E966" s="8"/>
      <c r="F966" s="37"/>
      <c r="G966" s="8"/>
      <c r="H966" s="8"/>
      <c r="I966" s="8"/>
      <c r="J966" s="8"/>
      <c r="K966" s="8"/>
      <c r="L966" s="9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126"/>
      <c r="C967" s="39"/>
      <c r="D967" s="37"/>
      <c r="E967" s="8"/>
      <c r="F967" s="37"/>
      <c r="G967" s="8"/>
      <c r="H967" s="8"/>
      <c r="I967" s="8"/>
      <c r="J967" s="8"/>
      <c r="K967" s="8"/>
      <c r="L967" s="9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126"/>
      <c r="C968" s="39"/>
      <c r="D968" s="37"/>
      <c r="E968" s="8"/>
      <c r="F968" s="37"/>
      <c r="G968" s="8"/>
      <c r="H968" s="8"/>
      <c r="I968" s="8"/>
      <c r="J968" s="8"/>
      <c r="K968" s="8"/>
      <c r="L968" s="9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126"/>
      <c r="C969" s="39"/>
      <c r="D969" s="37"/>
      <c r="E969" s="8"/>
      <c r="F969" s="37"/>
      <c r="G969" s="8"/>
      <c r="H969" s="8"/>
      <c r="I969" s="8"/>
      <c r="J969" s="8"/>
      <c r="K969" s="8"/>
      <c r="L969" s="9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126"/>
      <c r="C970" s="39"/>
      <c r="D970" s="37"/>
      <c r="E970" s="8"/>
      <c r="F970" s="37"/>
      <c r="G970" s="8"/>
      <c r="H970" s="8"/>
      <c r="I970" s="8"/>
      <c r="J970" s="8"/>
      <c r="K970" s="8"/>
      <c r="L970" s="9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126"/>
      <c r="C971" s="39"/>
      <c r="D971" s="37"/>
      <c r="E971" s="8"/>
      <c r="F971" s="37"/>
      <c r="G971" s="8"/>
      <c r="H971" s="8"/>
      <c r="I971" s="8"/>
      <c r="J971" s="8"/>
      <c r="K971" s="8"/>
      <c r="L971" s="9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126"/>
      <c r="C972" s="39"/>
      <c r="D972" s="37"/>
      <c r="E972" s="8"/>
      <c r="F972" s="37"/>
      <c r="G972" s="8"/>
      <c r="H972" s="8"/>
      <c r="I972" s="8"/>
      <c r="J972" s="8"/>
      <c r="K972" s="8"/>
      <c r="L972" s="9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126"/>
      <c r="C973" s="39"/>
      <c r="D973" s="37"/>
      <c r="E973" s="8"/>
      <c r="F973" s="37"/>
      <c r="G973" s="8"/>
      <c r="H973" s="8"/>
      <c r="I973" s="8"/>
      <c r="J973" s="8"/>
      <c r="K973" s="8"/>
      <c r="L973" s="9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126"/>
      <c r="C974" s="39"/>
      <c r="D974" s="37"/>
      <c r="E974" s="8"/>
      <c r="F974" s="37"/>
      <c r="G974" s="8"/>
      <c r="H974" s="8"/>
      <c r="I974" s="8"/>
      <c r="J974" s="8"/>
      <c r="K974" s="8"/>
      <c r="L974" s="9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126"/>
      <c r="C975" s="39"/>
      <c r="D975" s="37"/>
      <c r="E975" s="8"/>
      <c r="F975" s="37"/>
      <c r="G975" s="8"/>
      <c r="H975" s="8"/>
      <c r="I975" s="8"/>
      <c r="J975" s="8"/>
      <c r="K975" s="8"/>
      <c r="L975" s="9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126"/>
      <c r="C976" s="39"/>
      <c r="D976" s="37"/>
      <c r="E976" s="8"/>
      <c r="F976" s="37"/>
      <c r="G976" s="8"/>
      <c r="H976" s="8"/>
      <c r="I976" s="8"/>
      <c r="J976" s="8"/>
      <c r="K976" s="8"/>
      <c r="L976" s="9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126"/>
      <c r="C977" s="39"/>
      <c r="D977" s="37"/>
      <c r="E977" s="8"/>
      <c r="F977" s="37"/>
      <c r="G977" s="8"/>
      <c r="H977" s="8"/>
      <c r="I977" s="8"/>
      <c r="J977" s="8"/>
      <c r="K977" s="8"/>
      <c r="L977" s="9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126"/>
      <c r="C978" s="39"/>
      <c r="D978" s="37"/>
      <c r="E978" s="8"/>
      <c r="F978" s="37"/>
      <c r="G978" s="8"/>
      <c r="H978" s="8"/>
      <c r="I978" s="8"/>
      <c r="J978" s="8"/>
      <c r="K978" s="8"/>
      <c r="L978" s="9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126"/>
      <c r="C979" s="39"/>
      <c r="D979" s="37"/>
      <c r="E979" s="8"/>
      <c r="F979" s="37"/>
      <c r="G979" s="8"/>
      <c r="H979" s="8"/>
      <c r="I979" s="8"/>
      <c r="J979" s="8"/>
      <c r="K979" s="8"/>
      <c r="L979" s="9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126"/>
      <c r="C980" s="39"/>
      <c r="D980" s="37"/>
      <c r="E980" s="8"/>
      <c r="F980" s="37"/>
      <c r="G980" s="8"/>
      <c r="H980" s="8"/>
      <c r="I980" s="8"/>
      <c r="J980" s="8"/>
      <c r="K980" s="8"/>
      <c r="L980" s="9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126"/>
      <c r="C981" s="39"/>
      <c r="D981" s="37"/>
      <c r="E981" s="8"/>
      <c r="F981" s="37"/>
      <c r="G981" s="8"/>
      <c r="H981" s="8"/>
      <c r="I981" s="8"/>
      <c r="J981" s="8"/>
      <c r="K981" s="8"/>
      <c r="L981" s="9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126"/>
      <c r="C982" s="39"/>
      <c r="D982" s="37"/>
      <c r="E982" s="8"/>
      <c r="F982" s="37"/>
      <c r="G982" s="8"/>
      <c r="H982" s="8"/>
      <c r="I982" s="8"/>
      <c r="J982" s="8"/>
      <c r="K982" s="8"/>
      <c r="L982" s="9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126"/>
      <c r="C983" s="39"/>
      <c r="D983" s="37"/>
      <c r="E983" s="8"/>
      <c r="F983" s="37"/>
      <c r="G983" s="8"/>
      <c r="H983" s="8"/>
      <c r="I983" s="8"/>
      <c r="J983" s="8"/>
      <c r="K983" s="8"/>
      <c r="L983" s="9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126"/>
      <c r="C984" s="39"/>
      <c r="D984" s="37"/>
      <c r="E984" s="8"/>
      <c r="F984" s="37"/>
      <c r="G984" s="8"/>
      <c r="H984" s="8"/>
      <c r="I984" s="8"/>
      <c r="J984" s="8"/>
      <c r="K984" s="8"/>
      <c r="L984" s="9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126"/>
      <c r="C985" s="39"/>
      <c r="D985" s="37"/>
      <c r="E985" s="8"/>
      <c r="F985" s="37"/>
      <c r="G985" s="8"/>
      <c r="H985" s="8"/>
      <c r="I985" s="8"/>
      <c r="J985" s="8"/>
      <c r="K985" s="8"/>
      <c r="L985" s="9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126"/>
      <c r="C986" s="39"/>
      <c r="D986" s="37"/>
      <c r="E986" s="8"/>
      <c r="F986" s="37"/>
      <c r="G986" s="8"/>
      <c r="H986" s="8"/>
      <c r="I986" s="8"/>
      <c r="J986" s="8"/>
      <c r="K986" s="8"/>
      <c r="L986" s="9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126"/>
      <c r="C987" s="39"/>
      <c r="D987" s="37"/>
      <c r="E987" s="8"/>
      <c r="F987" s="37"/>
      <c r="G987" s="8"/>
      <c r="H987" s="8"/>
      <c r="I987" s="8"/>
      <c r="J987" s="8"/>
      <c r="K987" s="8"/>
      <c r="L987" s="9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126"/>
      <c r="C988" s="39"/>
      <c r="D988" s="37"/>
      <c r="E988" s="8"/>
      <c r="F988" s="37"/>
      <c r="G988" s="8"/>
      <c r="H988" s="8"/>
      <c r="I988" s="8"/>
      <c r="J988" s="8"/>
      <c r="K988" s="8"/>
      <c r="L988" s="9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126"/>
      <c r="C989" s="39"/>
      <c r="D989" s="37"/>
      <c r="E989" s="8"/>
      <c r="F989" s="37"/>
      <c r="G989" s="8"/>
      <c r="H989" s="8"/>
      <c r="I989" s="8"/>
      <c r="J989" s="8"/>
      <c r="K989" s="8"/>
      <c r="L989" s="9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126"/>
      <c r="C990" s="39"/>
      <c r="D990" s="37"/>
      <c r="E990" s="8"/>
      <c r="F990" s="37"/>
      <c r="G990" s="8"/>
      <c r="H990" s="8"/>
      <c r="I990" s="8"/>
      <c r="J990" s="8"/>
      <c r="K990" s="8"/>
      <c r="L990" s="9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126"/>
      <c r="C991" s="39"/>
      <c r="D991" s="37"/>
      <c r="E991" s="8"/>
      <c r="F991" s="37"/>
      <c r="G991" s="8"/>
      <c r="H991" s="8"/>
      <c r="I991" s="8"/>
      <c r="J991" s="8"/>
      <c r="K991" s="8"/>
      <c r="L991" s="9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126"/>
      <c r="C992" s="39"/>
      <c r="D992" s="37"/>
      <c r="E992" s="8"/>
      <c r="F992" s="37"/>
      <c r="G992" s="8"/>
      <c r="H992" s="8"/>
      <c r="I992" s="8"/>
      <c r="J992" s="8"/>
      <c r="K992" s="8"/>
      <c r="L992" s="9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126"/>
      <c r="C993" s="39"/>
      <c r="D993" s="37"/>
      <c r="E993" s="8"/>
      <c r="F993" s="37"/>
      <c r="G993" s="8"/>
      <c r="H993" s="8"/>
      <c r="I993" s="8"/>
      <c r="J993" s="8"/>
      <c r="K993" s="8"/>
      <c r="L993" s="9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126"/>
      <c r="C994" s="39"/>
      <c r="D994" s="37"/>
      <c r="E994" s="8"/>
      <c r="F994" s="37"/>
      <c r="G994" s="8"/>
      <c r="H994" s="8"/>
      <c r="I994" s="8"/>
      <c r="J994" s="8"/>
      <c r="K994" s="8"/>
      <c r="L994" s="9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126"/>
      <c r="C995" s="39"/>
      <c r="D995" s="37"/>
      <c r="E995" s="8"/>
      <c r="F995" s="37"/>
      <c r="G995" s="8"/>
      <c r="H995" s="8"/>
      <c r="I995" s="8"/>
      <c r="J995" s="8"/>
      <c r="K995" s="8"/>
      <c r="L995" s="9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126"/>
      <c r="C996" s="39"/>
      <c r="D996" s="37"/>
      <c r="E996" s="8"/>
      <c r="F996" s="37"/>
      <c r="G996" s="8"/>
      <c r="H996" s="8"/>
      <c r="I996" s="8"/>
      <c r="J996" s="8"/>
      <c r="K996" s="8"/>
      <c r="L996" s="9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126"/>
      <c r="C997" s="39"/>
      <c r="D997" s="37"/>
      <c r="E997" s="8"/>
      <c r="F997" s="37"/>
      <c r="G997" s="8"/>
      <c r="H997" s="8"/>
      <c r="I997" s="8"/>
      <c r="J997" s="8"/>
      <c r="K997" s="8"/>
      <c r="L997" s="9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126"/>
      <c r="C998" s="39"/>
      <c r="D998" s="37"/>
      <c r="E998" s="8"/>
      <c r="F998" s="37"/>
      <c r="G998" s="8"/>
      <c r="H998" s="8"/>
      <c r="I998" s="8"/>
      <c r="J998" s="8"/>
      <c r="K998" s="8"/>
      <c r="L998" s="9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126"/>
      <c r="C999" s="39"/>
      <c r="D999" s="37"/>
      <c r="E999" s="8"/>
      <c r="F999" s="37"/>
      <c r="G999" s="8"/>
      <c r="H999" s="8"/>
      <c r="I999" s="8"/>
      <c r="J999" s="8"/>
      <c r="K999" s="8"/>
      <c r="L999" s="9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126"/>
      <c r="C1000" s="39"/>
      <c r="D1000" s="37"/>
      <c r="E1000" s="8"/>
      <c r="F1000" s="37"/>
      <c r="G1000" s="8"/>
      <c r="H1000" s="8"/>
      <c r="I1000" s="8"/>
      <c r="J1000" s="8"/>
      <c r="K1000" s="8"/>
      <c r="L1000" s="9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126"/>
      <c r="C1001" s="39"/>
      <c r="D1001" s="37"/>
      <c r="E1001" s="8"/>
      <c r="F1001" s="37"/>
      <c r="G1001" s="8"/>
      <c r="H1001" s="8"/>
      <c r="I1001" s="8"/>
      <c r="J1001" s="8"/>
      <c r="K1001" s="8"/>
      <c r="L1001" s="99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126"/>
      <c r="C1002" s="39"/>
      <c r="D1002" s="37"/>
      <c r="E1002" s="8"/>
      <c r="F1002" s="37"/>
      <c r="G1002" s="8"/>
      <c r="H1002" s="8"/>
      <c r="I1002" s="8"/>
      <c r="J1002" s="8"/>
      <c r="K1002" s="8"/>
      <c r="L1002" s="99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126"/>
      <c r="C1003" s="39"/>
      <c r="D1003" s="37"/>
      <c r="E1003" s="8"/>
      <c r="F1003" s="37"/>
      <c r="G1003" s="8"/>
      <c r="H1003" s="8"/>
      <c r="I1003" s="8"/>
      <c r="J1003" s="8"/>
      <c r="K1003" s="8"/>
      <c r="L1003" s="99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126"/>
      <c r="C1004" s="39"/>
      <c r="D1004" s="37"/>
      <c r="E1004" s="8"/>
      <c r="F1004" s="37"/>
      <c r="G1004" s="8"/>
      <c r="H1004" s="8"/>
      <c r="I1004" s="8"/>
      <c r="J1004" s="8"/>
      <c r="K1004" s="8"/>
      <c r="L1004" s="99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126"/>
      <c r="C1005" s="39"/>
      <c r="D1005" s="37"/>
      <c r="E1005" s="8"/>
      <c r="F1005" s="37"/>
      <c r="G1005" s="8"/>
      <c r="H1005" s="8"/>
      <c r="I1005" s="8"/>
      <c r="J1005" s="8"/>
      <c r="K1005" s="8"/>
      <c r="L1005" s="99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126"/>
      <c r="C1006" s="39"/>
      <c r="D1006" s="37"/>
      <c r="E1006" s="8"/>
      <c r="F1006" s="37"/>
      <c r="G1006" s="8"/>
      <c r="H1006" s="8"/>
      <c r="I1006" s="8"/>
      <c r="J1006" s="8"/>
      <c r="K1006" s="8"/>
      <c r="L1006" s="99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126"/>
      <c r="C1007" s="39"/>
      <c r="D1007" s="37"/>
      <c r="E1007" s="8"/>
      <c r="F1007" s="37"/>
      <c r="G1007" s="8"/>
      <c r="H1007" s="8"/>
      <c r="I1007" s="8"/>
      <c r="J1007" s="8"/>
      <c r="K1007" s="8"/>
      <c r="L1007" s="9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16">
    <mergeCell ref="C55:C64"/>
    <mergeCell ref="C65:C71"/>
    <mergeCell ref="B72:B76"/>
    <mergeCell ref="C72:C74"/>
    <mergeCell ref="B9:B13"/>
    <mergeCell ref="C9:C10"/>
    <mergeCell ref="C11:C13"/>
    <mergeCell ref="B14:B17"/>
    <mergeCell ref="C14:C17"/>
    <mergeCell ref="B23:B61"/>
    <mergeCell ref="C23:C28"/>
    <mergeCell ref="C29:C30"/>
    <mergeCell ref="C31:C36"/>
    <mergeCell ref="C37:C42"/>
    <mergeCell ref="C43:C44"/>
    <mergeCell ref="C45:C54"/>
  </mergeCells>
  <conditionalFormatting sqref="I9">
    <cfRule type="containsText" dxfId="361" priority="3" operator="containsText" text="&quot;Pass&quot;">
      <formula>NOT(ISERROR(SEARCH(("""Pass"""),(I9))))</formula>
    </cfRule>
  </conditionalFormatting>
  <conditionalFormatting sqref="I9">
    <cfRule type="containsText" dxfId="360" priority="4" operator="containsText" text="&quot;N/A&quot;">
      <formula>NOT(ISERROR(SEARCH(("""N/A"""),(I9))))</formula>
    </cfRule>
  </conditionalFormatting>
  <conditionalFormatting sqref="I9">
    <cfRule type="containsText" dxfId="359" priority="5" operator="containsText" text="&quot;Fail&quot;">
      <formula>NOT(ISERROR(SEARCH(("""Fail"""),(I9))))</formula>
    </cfRule>
  </conditionalFormatting>
  <conditionalFormatting sqref="I9">
    <cfRule type="containsText" dxfId="358" priority="6" operator="containsText" text="&quot;Pass&quot;">
      <formula>NOT(ISERROR(SEARCH(("""Pass"""),(I9))))</formula>
    </cfRule>
  </conditionalFormatting>
  <conditionalFormatting sqref="I10">
    <cfRule type="containsText" dxfId="357" priority="7" operator="containsText" text="&quot;Pass&quot;">
      <formula>NOT(ISERROR(SEARCH(("""Pass"""),(I10))))</formula>
    </cfRule>
  </conditionalFormatting>
  <conditionalFormatting sqref="I10">
    <cfRule type="containsText" dxfId="356" priority="8" operator="containsText" text="&quot;N/A&quot;">
      <formula>NOT(ISERROR(SEARCH(("""N/A"""),(I10))))</formula>
    </cfRule>
  </conditionalFormatting>
  <conditionalFormatting sqref="I10">
    <cfRule type="containsText" dxfId="355" priority="9" operator="containsText" text="&quot;Fail&quot;">
      <formula>NOT(ISERROR(SEARCH(("""Fail"""),(I10))))</formula>
    </cfRule>
  </conditionalFormatting>
  <conditionalFormatting sqref="I10">
    <cfRule type="containsText" dxfId="354" priority="10" operator="containsText" text="&quot;Pass&quot;">
      <formula>NOT(ISERROR(SEARCH(("""Pass"""),(I10))))</formula>
    </cfRule>
  </conditionalFormatting>
  <conditionalFormatting sqref="I11">
    <cfRule type="containsText" dxfId="353" priority="11" operator="containsText" text="&quot;Pass&quot;">
      <formula>NOT(ISERROR(SEARCH(("""Pass"""),(I11))))</formula>
    </cfRule>
  </conditionalFormatting>
  <conditionalFormatting sqref="I11">
    <cfRule type="containsText" dxfId="352" priority="12" operator="containsText" text="&quot;N/A&quot;">
      <formula>NOT(ISERROR(SEARCH(("""N/A"""),(I11))))</formula>
    </cfRule>
  </conditionalFormatting>
  <conditionalFormatting sqref="I11">
    <cfRule type="containsText" dxfId="351" priority="13" operator="containsText" text="&quot;Fail&quot;">
      <formula>NOT(ISERROR(SEARCH(("""Fail"""),(I11))))</formula>
    </cfRule>
  </conditionalFormatting>
  <conditionalFormatting sqref="I11">
    <cfRule type="containsText" dxfId="350" priority="14" operator="containsText" text="&quot;Pass&quot;">
      <formula>NOT(ISERROR(SEARCH(("""Pass"""),(I11))))</formula>
    </cfRule>
  </conditionalFormatting>
  <conditionalFormatting sqref="I12">
    <cfRule type="containsText" dxfId="349" priority="15" operator="containsText" text="&quot;Pass&quot;">
      <formula>NOT(ISERROR(SEARCH(("""Pass"""),(I12))))</formula>
    </cfRule>
  </conditionalFormatting>
  <conditionalFormatting sqref="I12">
    <cfRule type="containsText" dxfId="348" priority="16" operator="containsText" text="&quot;N/A&quot;">
      <formula>NOT(ISERROR(SEARCH(("""N/A"""),(I12))))</formula>
    </cfRule>
  </conditionalFormatting>
  <conditionalFormatting sqref="I12">
    <cfRule type="containsText" dxfId="347" priority="17" operator="containsText" text="&quot;Fail&quot;">
      <formula>NOT(ISERROR(SEARCH(("""Fail"""),(I12))))</formula>
    </cfRule>
  </conditionalFormatting>
  <conditionalFormatting sqref="I12">
    <cfRule type="containsText" dxfId="346" priority="18" operator="containsText" text="&quot;Pass&quot;">
      <formula>NOT(ISERROR(SEARCH(("""Pass"""),(I12))))</formula>
    </cfRule>
  </conditionalFormatting>
  <conditionalFormatting sqref="I24">
    <cfRule type="containsText" dxfId="345" priority="19" operator="containsText" text="&quot;Pass&quot;">
      <formula>NOT(ISERROR(SEARCH(("""Pass"""),(I24))))</formula>
    </cfRule>
  </conditionalFormatting>
  <conditionalFormatting sqref="I24">
    <cfRule type="containsText" dxfId="344" priority="20" operator="containsText" text="&quot;N/A&quot;">
      <formula>NOT(ISERROR(SEARCH(("""N/A"""),(I24))))</formula>
    </cfRule>
  </conditionalFormatting>
  <conditionalFormatting sqref="I24">
    <cfRule type="containsText" dxfId="343" priority="21" operator="containsText" text="&quot;Fail&quot;">
      <formula>NOT(ISERROR(SEARCH(("""Fail"""),(I24))))</formula>
    </cfRule>
  </conditionalFormatting>
  <conditionalFormatting sqref="I24">
    <cfRule type="containsText" dxfId="342" priority="22" operator="containsText" text="&quot;Pass&quot;">
      <formula>NOT(ISERROR(SEARCH(("""Pass"""),(I24))))</formula>
    </cfRule>
  </conditionalFormatting>
  <conditionalFormatting sqref="I74">
    <cfRule type="containsText" dxfId="341" priority="23" operator="containsText" text="&quot;Pass&quot;">
      <formula>NOT(ISERROR(SEARCH(("""Pass"""),(I74))))</formula>
    </cfRule>
  </conditionalFormatting>
  <conditionalFormatting sqref="I74">
    <cfRule type="containsText" dxfId="340" priority="24" operator="containsText" text="&quot;N/A&quot;">
      <formula>NOT(ISERROR(SEARCH(("""N/A"""),(I74))))</formula>
    </cfRule>
  </conditionalFormatting>
  <conditionalFormatting sqref="I74">
    <cfRule type="containsText" dxfId="339" priority="25" operator="containsText" text="&quot;Fail&quot;">
      <formula>NOT(ISERROR(SEARCH(("""Fail"""),(I74))))</formula>
    </cfRule>
  </conditionalFormatting>
  <conditionalFormatting sqref="I74">
    <cfRule type="containsText" dxfId="338" priority="26" operator="containsText" text="&quot;Pass&quot;">
      <formula>NOT(ISERROR(SEARCH(("""Pass"""),(I74))))</formula>
    </cfRule>
  </conditionalFormatting>
  <conditionalFormatting sqref="I17:I21">
    <cfRule type="containsText" dxfId="337" priority="27" operator="containsText" text="&quot;Pass&quot;">
      <formula>NOT(ISERROR(SEARCH(("""Pass"""),(I17))))</formula>
    </cfRule>
  </conditionalFormatting>
  <conditionalFormatting sqref="I17:I21">
    <cfRule type="containsText" dxfId="336" priority="28" operator="containsText" text="&quot;N/A&quot;">
      <formula>NOT(ISERROR(SEARCH(("""N/A"""),(I17))))</formula>
    </cfRule>
  </conditionalFormatting>
  <conditionalFormatting sqref="I17:I21">
    <cfRule type="containsText" dxfId="335" priority="29" operator="containsText" text="&quot;Fail&quot;">
      <formula>NOT(ISERROR(SEARCH(("""Fail"""),(I17))))</formula>
    </cfRule>
  </conditionalFormatting>
  <conditionalFormatting sqref="I17:I21">
    <cfRule type="containsText" dxfId="334" priority="30" operator="containsText" text="&quot;Pass&quot;">
      <formula>NOT(ISERROR(SEARCH(("""Pass"""),(I17))))</formula>
    </cfRule>
  </conditionalFormatting>
  <conditionalFormatting sqref="I23">
    <cfRule type="containsText" dxfId="333" priority="31" operator="containsText" text="&quot;Pass&quot;">
      <formula>NOT(ISERROR(SEARCH(("""Pass"""),(I23))))</formula>
    </cfRule>
  </conditionalFormatting>
  <conditionalFormatting sqref="I23">
    <cfRule type="containsText" dxfId="332" priority="32" operator="containsText" text="&quot;N/A&quot;">
      <formula>NOT(ISERROR(SEARCH(("""N/A"""),(I23))))</formula>
    </cfRule>
  </conditionalFormatting>
  <conditionalFormatting sqref="I23">
    <cfRule type="containsText" dxfId="331" priority="33" operator="containsText" text="&quot;Fail&quot;">
      <formula>NOT(ISERROR(SEARCH(("""Fail"""),(I23))))</formula>
    </cfRule>
  </conditionalFormatting>
  <conditionalFormatting sqref="I23">
    <cfRule type="containsText" dxfId="330" priority="34" operator="containsText" text="&quot;Pass&quot;">
      <formula>NOT(ISERROR(SEARCH(("""Pass"""),(I23))))</formula>
    </cfRule>
  </conditionalFormatting>
  <conditionalFormatting sqref="I15">
    <cfRule type="containsText" dxfId="329" priority="35" operator="containsText" text="&quot;Pass&quot;">
      <formula>NOT(ISERROR(SEARCH(("""Pass"""),(I15))))</formula>
    </cfRule>
  </conditionalFormatting>
  <conditionalFormatting sqref="I15">
    <cfRule type="containsText" dxfId="328" priority="36" operator="containsText" text="&quot;N/A&quot;">
      <formula>NOT(ISERROR(SEARCH(("""N/A"""),(I15))))</formula>
    </cfRule>
  </conditionalFormatting>
  <conditionalFormatting sqref="I15">
    <cfRule type="containsText" dxfId="327" priority="37" operator="containsText" text="&quot;Fail&quot;">
      <formula>NOT(ISERROR(SEARCH(("""Fail"""),(I15))))</formula>
    </cfRule>
  </conditionalFormatting>
  <conditionalFormatting sqref="I15">
    <cfRule type="containsText" dxfId="326" priority="38" operator="containsText" text="&quot;Pass&quot;">
      <formula>NOT(ISERROR(SEARCH(("""Pass"""),(I15))))</formula>
    </cfRule>
  </conditionalFormatting>
  <conditionalFormatting sqref="I16">
    <cfRule type="containsText" dxfId="325" priority="39" operator="containsText" text="&quot;Pass&quot;">
      <formula>NOT(ISERROR(SEARCH(("""Pass"""),(I16))))</formula>
    </cfRule>
  </conditionalFormatting>
  <conditionalFormatting sqref="I16">
    <cfRule type="containsText" dxfId="324" priority="40" operator="containsText" text="&quot;N/A&quot;">
      <formula>NOT(ISERROR(SEARCH(("""N/A"""),(I16))))</formula>
    </cfRule>
  </conditionalFormatting>
  <conditionalFormatting sqref="I16">
    <cfRule type="containsText" dxfId="323" priority="41" operator="containsText" text="&quot;Fail&quot;">
      <formula>NOT(ISERROR(SEARCH(("""Fail"""),(I16))))</formula>
    </cfRule>
  </conditionalFormatting>
  <conditionalFormatting sqref="I16">
    <cfRule type="containsText" dxfId="322" priority="42" operator="containsText" text="&quot;Pass&quot;">
      <formula>NOT(ISERROR(SEARCH(("""Pass"""),(I16))))</formula>
    </cfRule>
  </conditionalFormatting>
  <conditionalFormatting sqref="I13">
    <cfRule type="containsText" dxfId="321" priority="43" operator="containsText" text="&quot;Pass&quot;">
      <formula>NOT(ISERROR(SEARCH(("""Pass"""),(I13))))</formula>
    </cfRule>
  </conditionalFormatting>
  <conditionalFormatting sqref="I13">
    <cfRule type="containsText" dxfId="320" priority="44" operator="containsText" text="&quot;N/A&quot;">
      <formula>NOT(ISERROR(SEARCH(("""N/A"""),(I13))))</formula>
    </cfRule>
  </conditionalFormatting>
  <conditionalFormatting sqref="I13">
    <cfRule type="containsText" dxfId="319" priority="45" operator="containsText" text="&quot;Fail&quot;">
      <formula>NOT(ISERROR(SEARCH(("""Fail"""),(I13))))</formula>
    </cfRule>
  </conditionalFormatting>
  <conditionalFormatting sqref="I13">
    <cfRule type="containsText" dxfId="318" priority="46" operator="containsText" text="&quot;Pass&quot;">
      <formula>NOT(ISERROR(SEARCH(("""Pass"""),(I13))))</formula>
    </cfRule>
  </conditionalFormatting>
  <conditionalFormatting sqref="I14">
    <cfRule type="containsText" dxfId="317" priority="47" operator="containsText" text="&quot;Pass&quot;">
      <formula>NOT(ISERROR(SEARCH(("""Pass"""),(I14))))</formula>
    </cfRule>
  </conditionalFormatting>
  <conditionalFormatting sqref="I14">
    <cfRule type="containsText" dxfId="316" priority="48" operator="containsText" text="&quot;N/A&quot;">
      <formula>NOT(ISERROR(SEARCH(("""N/A"""),(I14))))</formula>
    </cfRule>
  </conditionalFormatting>
  <conditionalFormatting sqref="I14">
    <cfRule type="containsText" dxfId="315" priority="49" operator="containsText" text="&quot;Fail&quot;">
      <formula>NOT(ISERROR(SEARCH(("""Fail"""),(I14))))</formula>
    </cfRule>
  </conditionalFormatting>
  <conditionalFormatting sqref="I14">
    <cfRule type="containsText" dxfId="314" priority="50" operator="containsText" text="&quot;Pass&quot;">
      <formula>NOT(ISERROR(SEARCH(("""Pass"""),(I14))))</formula>
    </cfRule>
  </conditionalFormatting>
  <conditionalFormatting sqref="I73 I75:I76">
    <cfRule type="containsText" dxfId="313" priority="51" operator="containsText" text="&quot;Pass&quot;">
      <formula>NOT(ISERROR(SEARCH(("""Pass"""),(I73))))</formula>
    </cfRule>
  </conditionalFormatting>
  <conditionalFormatting sqref="I73 I75:I76">
    <cfRule type="containsText" dxfId="312" priority="52" operator="containsText" text="&quot;N/A&quot;">
      <formula>NOT(ISERROR(SEARCH(("""N/A"""),(I73))))</formula>
    </cfRule>
  </conditionalFormatting>
  <conditionalFormatting sqref="I73 I75:I76">
    <cfRule type="containsText" dxfId="311" priority="53" operator="containsText" text="&quot;Fail&quot;">
      <formula>NOT(ISERROR(SEARCH(("""Fail"""),(I73))))</formula>
    </cfRule>
  </conditionalFormatting>
  <conditionalFormatting sqref="I73 I75:I76">
    <cfRule type="containsText" dxfId="310" priority="54" operator="containsText" text="&quot;Pass&quot;">
      <formula>NOT(ISERROR(SEARCH(("""Pass"""),(I73))))</formula>
    </cfRule>
  </conditionalFormatting>
  <conditionalFormatting sqref="I28">
    <cfRule type="containsText" dxfId="309" priority="55" operator="containsText" text="&quot;Pass&quot;">
      <formula>NOT(ISERROR(SEARCH(("""Pass"""),(I28))))</formula>
    </cfRule>
  </conditionalFormatting>
  <conditionalFormatting sqref="I28">
    <cfRule type="containsText" dxfId="308" priority="56" operator="containsText" text="&quot;N/A&quot;">
      <formula>NOT(ISERROR(SEARCH(("""N/A"""),(I28))))</formula>
    </cfRule>
  </conditionalFormatting>
  <conditionalFormatting sqref="I28">
    <cfRule type="containsText" dxfId="307" priority="57" operator="containsText" text="&quot;Fail&quot;">
      <formula>NOT(ISERROR(SEARCH(("""Fail"""),(I28))))</formula>
    </cfRule>
  </conditionalFormatting>
  <conditionalFormatting sqref="I28">
    <cfRule type="containsText" dxfId="306" priority="58" operator="containsText" text="&quot;Pass&quot;">
      <formula>NOT(ISERROR(SEARCH(("""Pass"""),(I28))))</formula>
    </cfRule>
  </conditionalFormatting>
  <conditionalFormatting sqref="I27">
    <cfRule type="containsText" dxfId="305" priority="59" operator="containsText" text="&quot;Pass&quot;">
      <formula>NOT(ISERROR(SEARCH(("""Pass"""),(I27))))</formula>
    </cfRule>
  </conditionalFormatting>
  <conditionalFormatting sqref="I27">
    <cfRule type="containsText" dxfId="304" priority="60" operator="containsText" text="&quot;N/A&quot;">
      <formula>NOT(ISERROR(SEARCH(("""N/A"""),(I27))))</formula>
    </cfRule>
  </conditionalFormatting>
  <conditionalFormatting sqref="I27">
    <cfRule type="containsText" dxfId="303" priority="61" operator="containsText" text="&quot;Fail&quot;">
      <formula>NOT(ISERROR(SEARCH(("""Fail"""),(I27))))</formula>
    </cfRule>
  </conditionalFormatting>
  <conditionalFormatting sqref="I27">
    <cfRule type="containsText" dxfId="302" priority="62" operator="containsText" text="&quot;Pass&quot;">
      <formula>NOT(ISERROR(SEARCH(("""Pass"""),(I27))))</formula>
    </cfRule>
  </conditionalFormatting>
  <conditionalFormatting sqref="I25">
    <cfRule type="containsText" dxfId="301" priority="63" operator="containsText" text="&quot;Pass&quot;">
      <formula>NOT(ISERROR(SEARCH(("""Pass"""),(I25))))</formula>
    </cfRule>
  </conditionalFormatting>
  <conditionalFormatting sqref="I25">
    <cfRule type="containsText" dxfId="300" priority="64" operator="containsText" text="&quot;N/A&quot;">
      <formula>NOT(ISERROR(SEARCH(("""N/A"""),(I25))))</formula>
    </cfRule>
  </conditionalFormatting>
  <conditionalFormatting sqref="I25">
    <cfRule type="containsText" dxfId="299" priority="65" operator="containsText" text="&quot;Fail&quot;">
      <formula>NOT(ISERROR(SEARCH(("""Fail"""),(I25))))</formula>
    </cfRule>
  </conditionalFormatting>
  <conditionalFormatting sqref="I25">
    <cfRule type="containsText" dxfId="298" priority="66" operator="containsText" text="&quot;Pass&quot;">
      <formula>NOT(ISERROR(SEARCH(("""Pass"""),(I25))))</formula>
    </cfRule>
  </conditionalFormatting>
  <conditionalFormatting sqref="I26">
    <cfRule type="containsText" dxfId="297" priority="67" operator="containsText" text="&quot;Pass&quot;">
      <formula>NOT(ISERROR(SEARCH(("""Pass"""),(I26))))</formula>
    </cfRule>
  </conditionalFormatting>
  <conditionalFormatting sqref="I26">
    <cfRule type="containsText" dxfId="296" priority="68" operator="containsText" text="&quot;N/A&quot;">
      <formula>NOT(ISERROR(SEARCH(("""N/A"""),(I26))))</formula>
    </cfRule>
  </conditionalFormatting>
  <conditionalFormatting sqref="I26">
    <cfRule type="containsText" dxfId="295" priority="69" operator="containsText" text="&quot;Fail&quot;">
      <formula>NOT(ISERROR(SEARCH(("""Fail"""),(I26))))</formula>
    </cfRule>
  </conditionalFormatting>
  <conditionalFormatting sqref="I26">
    <cfRule type="containsText" dxfId="294" priority="70" operator="containsText" text="&quot;Pass&quot;">
      <formula>NOT(ISERROR(SEARCH(("""Pass"""),(I26))))</formula>
    </cfRule>
  </conditionalFormatting>
  <conditionalFormatting sqref="I29">
    <cfRule type="containsText" dxfId="293" priority="71" operator="containsText" text="&quot;Pass&quot;">
      <formula>NOT(ISERROR(SEARCH(("""Pass"""),(I29))))</formula>
    </cfRule>
  </conditionalFormatting>
  <conditionalFormatting sqref="I29">
    <cfRule type="containsText" dxfId="292" priority="72" operator="containsText" text="&quot;N/A&quot;">
      <formula>NOT(ISERROR(SEARCH(("""N/A"""),(I29))))</formula>
    </cfRule>
  </conditionalFormatting>
  <conditionalFormatting sqref="I29">
    <cfRule type="containsText" dxfId="291" priority="73" operator="containsText" text="&quot;Fail&quot;">
      <formula>NOT(ISERROR(SEARCH(("""Fail"""),(I29))))</formula>
    </cfRule>
  </conditionalFormatting>
  <conditionalFormatting sqref="I29">
    <cfRule type="containsText" dxfId="290" priority="74" operator="containsText" text="&quot;Pass&quot;">
      <formula>NOT(ISERROR(SEARCH(("""Pass"""),(I29))))</formula>
    </cfRule>
  </conditionalFormatting>
  <conditionalFormatting sqref="I30">
    <cfRule type="containsText" dxfId="289" priority="75" operator="containsText" text="&quot;Pass&quot;">
      <formula>NOT(ISERROR(SEARCH(("""Pass"""),(I30))))</formula>
    </cfRule>
  </conditionalFormatting>
  <conditionalFormatting sqref="I30">
    <cfRule type="containsText" dxfId="288" priority="76" operator="containsText" text="&quot;N/A&quot;">
      <formula>NOT(ISERROR(SEARCH(("""N/A"""),(I30))))</formula>
    </cfRule>
  </conditionalFormatting>
  <conditionalFormatting sqref="I30">
    <cfRule type="containsText" dxfId="287" priority="77" operator="containsText" text="&quot;Fail&quot;">
      <formula>NOT(ISERROR(SEARCH(("""Fail"""),(I30))))</formula>
    </cfRule>
  </conditionalFormatting>
  <conditionalFormatting sqref="I30">
    <cfRule type="containsText" dxfId="286" priority="78" operator="containsText" text="&quot;Pass&quot;">
      <formula>NOT(ISERROR(SEARCH(("""Pass"""),(I30))))</formula>
    </cfRule>
  </conditionalFormatting>
  <conditionalFormatting sqref="I54">
    <cfRule type="containsText" dxfId="285" priority="79" operator="containsText" text="&quot;Pass&quot;">
      <formula>NOT(ISERROR(SEARCH(("""Pass"""),(I54))))</formula>
    </cfRule>
  </conditionalFormatting>
  <conditionalFormatting sqref="I54">
    <cfRule type="containsText" dxfId="284" priority="80" operator="containsText" text="&quot;N/A&quot;">
      <formula>NOT(ISERROR(SEARCH(("""N/A"""),(I54))))</formula>
    </cfRule>
  </conditionalFormatting>
  <conditionalFormatting sqref="I54">
    <cfRule type="containsText" dxfId="283" priority="81" operator="containsText" text="&quot;Fail&quot;">
      <formula>NOT(ISERROR(SEARCH(("""Fail"""),(I54))))</formula>
    </cfRule>
  </conditionalFormatting>
  <conditionalFormatting sqref="I54">
    <cfRule type="containsText" dxfId="282" priority="82" operator="containsText" text="&quot;Pass&quot;">
      <formula>NOT(ISERROR(SEARCH(("""Pass"""),(I54))))</formula>
    </cfRule>
  </conditionalFormatting>
  <conditionalFormatting sqref="I44">
    <cfRule type="containsText" dxfId="281" priority="83" operator="containsText" text="&quot;Pass&quot;">
      <formula>NOT(ISERROR(SEARCH(("""Pass"""),(I44))))</formula>
    </cfRule>
  </conditionalFormatting>
  <conditionalFormatting sqref="I44">
    <cfRule type="containsText" dxfId="280" priority="84" operator="containsText" text="&quot;N/A&quot;">
      <formula>NOT(ISERROR(SEARCH(("""N/A"""),(I44))))</formula>
    </cfRule>
  </conditionalFormatting>
  <conditionalFormatting sqref="I44">
    <cfRule type="containsText" dxfId="279" priority="85" operator="containsText" text="&quot;Fail&quot;">
      <formula>NOT(ISERROR(SEARCH(("""Fail"""),(I44))))</formula>
    </cfRule>
  </conditionalFormatting>
  <conditionalFormatting sqref="I44">
    <cfRule type="containsText" dxfId="278" priority="86" operator="containsText" text="&quot;Pass&quot;">
      <formula>NOT(ISERROR(SEARCH(("""Pass"""),(I44))))</formula>
    </cfRule>
  </conditionalFormatting>
  <conditionalFormatting sqref="I48">
    <cfRule type="containsText" dxfId="277" priority="87" operator="containsText" text="&quot;Pass&quot;">
      <formula>NOT(ISERROR(SEARCH(("""Pass"""),(I48))))</formula>
    </cfRule>
  </conditionalFormatting>
  <conditionalFormatting sqref="I48">
    <cfRule type="containsText" dxfId="276" priority="88" operator="containsText" text="&quot;N/A&quot;">
      <formula>NOT(ISERROR(SEARCH(("""N/A"""),(I48))))</formula>
    </cfRule>
  </conditionalFormatting>
  <conditionalFormatting sqref="I48">
    <cfRule type="containsText" dxfId="275" priority="89" operator="containsText" text="&quot;Fail&quot;">
      <formula>NOT(ISERROR(SEARCH(("""Fail"""),(I48))))</formula>
    </cfRule>
  </conditionalFormatting>
  <conditionalFormatting sqref="I48">
    <cfRule type="containsText" dxfId="274" priority="90" operator="containsText" text="&quot;Pass&quot;">
      <formula>NOT(ISERROR(SEARCH(("""Pass"""),(I48))))</formula>
    </cfRule>
  </conditionalFormatting>
  <conditionalFormatting sqref="I45">
    <cfRule type="containsText" dxfId="273" priority="91" operator="containsText" text="&quot;Pass&quot;">
      <formula>NOT(ISERROR(SEARCH(("""Pass"""),(I45))))</formula>
    </cfRule>
  </conditionalFormatting>
  <conditionalFormatting sqref="I45">
    <cfRule type="containsText" dxfId="272" priority="92" operator="containsText" text="&quot;N/A&quot;">
      <formula>NOT(ISERROR(SEARCH(("""N/A"""),(I45))))</formula>
    </cfRule>
  </conditionalFormatting>
  <conditionalFormatting sqref="I45">
    <cfRule type="containsText" dxfId="271" priority="93" operator="containsText" text="&quot;Fail&quot;">
      <formula>NOT(ISERROR(SEARCH(("""Fail"""),(I45))))</formula>
    </cfRule>
  </conditionalFormatting>
  <conditionalFormatting sqref="I45">
    <cfRule type="containsText" dxfId="270" priority="94" operator="containsText" text="&quot;Pass&quot;">
      <formula>NOT(ISERROR(SEARCH(("""Pass"""),(I45))))</formula>
    </cfRule>
  </conditionalFormatting>
  <conditionalFormatting sqref="I43">
    <cfRule type="containsText" dxfId="269" priority="95" operator="containsText" text="&quot;Pass&quot;">
      <formula>NOT(ISERROR(SEARCH(("""Pass"""),(I43))))</formula>
    </cfRule>
  </conditionalFormatting>
  <conditionalFormatting sqref="I43">
    <cfRule type="containsText" dxfId="268" priority="96" operator="containsText" text="&quot;N/A&quot;">
      <formula>NOT(ISERROR(SEARCH(("""N/A"""),(I43))))</formula>
    </cfRule>
  </conditionalFormatting>
  <conditionalFormatting sqref="I43">
    <cfRule type="containsText" dxfId="267" priority="97" operator="containsText" text="&quot;Fail&quot;">
      <formula>NOT(ISERROR(SEARCH(("""Fail"""),(I43))))</formula>
    </cfRule>
  </conditionalFormatting>
  <conditionalFormatting sqref="I43">
    <cfRule type="containsText" dxfId="266" priority="98" operator="containsText" text="&quot;Pass&quot;">
      <formula>NOT(ISERROR(SEARCH(("""Pass"""),(I43))))</formula>
    </cfRule>
  </conditionalFormatting>
  <conditionalFormatting sqref="I47">
    <cfRule type="containsText" dxfId="265" priority="99" operator="containsText" text="&quot;Pass&quot;">
      <formula>NOT(ISERROR(SEARCH(("""Pass"""),(I47))))</formula>
    </cfRule>
  </conditionalFormatting>
  <conditionalFormatting sqref="I47">
    <cfRule type="containsText" dxfId="264" priority="100" operator="containsText" text="&quot;N/A&quot;">
      <formula>NOT(ISERROR(SEARCH(("""N/A"""),(I47))))</formula>
    </cfRule>
  </conditionalFormatting>
  <conditionalFormatting sqref="I47">
    <cfRule type="containsText" dxfId="263" priority="101" operator="containsText" text="&quot;Fail&quot;">
      <formula>NOT(ISERROR(SEARCH(("""Fail"""),(I47))))</formula>
    </cfRule>
  </conditionalFormatting>
  <conditionalFormatting sqref="I47">
    <cfRule type="containsText" dxfId="262" priority="102" operator="containsText" text="&quot;Pass&quot;">
      <formula>NOT(ISERROR(SEARCH(("""Pass"""),(I47))))</formula>
    </cfRule>
  </conditionalFormatting>
  <conditionalFormatting sqref="I46">
    <cfRule type="containsText" dxfId="261" priority="103" operator="containsText" text="&quot;Pass&quot;">
      <formula>NOT(ISERROR(SEARCH(("""Pass"""),(I46))))</formula>
    </cfRule>
  </conditionalFormatting>
  <conditionalFormatting sqref="I46">
    <cfRule type="containsText" dxfId="260" priority="104" operator="containsText" text="&quot;N/A&quot;">
      <formula>NOT(ISERROR(SEARCH(("""N/A"""),(I46))))</formula>
    </cfRule>
  </conditionalFormatting>
  <conditionalFormatting sqref="I46">
    <cfRule type="containsText" dxfId="259" priority="105" operator="containsText" text="&quot;Fail&quot;">
      <formula>NOT(ISERROR(SEARCH(("""Fail"""),(I46))))</formula>
    </cfRule>
  </conditionalFormatting>
  <conditionalFormatting sqref="I46">
    <cfRule type="containsText" dxfId="258" priority="106" operator="containsText" text="&quot;Pass&quot;">
      <formula>NOT(ISERROR(SEARCH(("""Pass"""),(I46))))</formula>
    </cfRule>
  </conditionalFormatting>
  <conditionalFormatting sqref="I49">
    <cfRule type="containsText" dxfId="257" priority="107" operator="containsText" text="&quot;Pass&quot;">
      <formula>NOT(ISERROR(SEARCH(("""Pass"""),(I49))))</formula>
    </cfRule>
  </conditionalFormatting>
  <conditionalFormatting sqref="I49">
    <cfRule type="containsText" dxfId="256" priority="108" operator="containsText" text="&quot;N/A&quot;">
      <formula>NOT(ISERROR(SEARCH(("""N/A"""),(I49))))</formula>
    </cfRule>
  </conditionalFormatting>
  <conditionalFormatting sqref="I49">
    <cfRule type="containsText" dxfId="255" priority="109" operator="containsText" text="&quot;Fail&quot;">
      <formula>NOT(ISERROR(SEARCH(("""Fail"""),(I49))))</formula>
    </cfRule>
  </conditionalFormatting>
  <conditionalFormatting sqref="I49">
    <cfRule type="containsText" dxfId="254" priority="110" operator="containsText" text="&quot;Pass&quot;">
      <formula>NOT(ISERROR(SEARCH(("""Pass"""),(I49))))</formula>
    </cfRule>
  </conditionalFormatting>
  <conditionalFormatting sqref="I58">
    <cfRule type="containsText" dxfId="253" priority="111" operator="containsText" text="&quot;Pass&quot;">
      <formula>NOT(ISERROR(SEARCH(("""Pass"""),(I58))))</formula>
    </cfRule>
  </conditionalFormatting>
  <conditionalFormatting sqref="I58">
    <cfRule type="containsText" dxfId="252" priority="112" operator="containsText" text="&quot;N/A&quot;">
      <formula>NOT(ISERROR(SEARCH(("""N/A"""),(I58))))</formula>
    </cfRule>
  </conditionalFormatting>
  <conditionalFormatting sqref="I58">
    <cfRule type="containsText" dxfId="251" priority="113" operator="containsText" text="&quot;Fail&quot;">
      <formula>NOT(ISERROR(SEARCH(("""Fail"""),(I58))))</formula>
    </cfRule>
  </conditionalFormatting>
  <conditionalFormatting sqref="I58">
    <cfRule type="containsText" dxfId="250" priority="114" operator="containsText" text="&quot;Pass&quot;">
      <formula>NOT(ISERROR(SEARCH(("""Pass"""),(I58))))</formula>
    </cfRule>
  </conditionalFormatting>
  <conditionalFormatting sqref="I57">
    <cfRule type="containsText" dxfId="249" priority="115" operator="containsText" text="&quot;Pass&quot;">
      <formula>NOT(ISERROR(SEARCH(("""Pass"""),(I57))))</formula>
    </cfRule>
  </conditionalFormatting>
  <conditionalFormatting sqref="I57">
    <cfRule type="containsText" dxfId="248" priority="116" operator="containsText" text="&quot;N/A&quot;">
      <formula>NOT(ISERROR(SEARCH(("""N/A"""),(I57))))</formula>
    </cfRule>
  </conditionalFormatting>
  <conditionalFormatting sqref="I57">
    <cfRule type="containsText" dxfId="247" priority="117" operator="containsText" text="&quot;Fail&quot;">
      <formula>NOT(ISERROR(SEARCH(("""Fail"""),(I57))))</formula>
    </cfRule>
  </conditionalFormatting>
  <conditionalFormatting sqref="I57">
    <cfRule type="containsText" dxfId="246" priority="118" operator="containsText" text="&quot;Pass&quot;">
      <formula>NOT(ISERROR(SEARCH(("""Pass"""),(I57))))</formula>
    </cfRule>
  </conditionalFormatting>
  <conditionalFormatting sqref="I56">
    <cfRule type="containsText" dxfId="245" priority="119" operator="containsText" text="&quot;Pass&quot;">
      <formula>NOT(ISERROR(SEARCH(("""Pass"""),(I56))))</formula>
    </cfRule>
  </conditionalFormatting>
  <conditionalFormatting sqref="I56">
    <cfRule type="containsText" dxfId="244" priority="120" operator="containsText" text="&quot;N/A&quot;">
      <formula>NOT(ISERROR(SEARCH(("""N/A"""),(I56))))</formula>
    </cfRule>
  </conditionalFormatting>
  <conditionalFormatting sqref="I56">
    <cfRule type="containsText" dxfId="243" priority="121" operator="containsText" text="&quot;Fail&quot;">
      <formula>NOT(ISERROR(SEARCH(("""Fail"""),(I56))))</formula>
    </cfRule>
  </conditionalFormatting>
  <conditionalFormatting sqref="I56">
    <cfRule type="containsText" dxfId="242" priority="122" operator="containsText" text="&quot;Pass&quot;">
      <formula>NOT(ISERROR(SEARCH(("""Pass"""),(I56))))</formula>
    </cfRule>
  </conditionalFormatting>
  <conditionalFormatting sqref="I55">
    <cfRule type="containsText" dxfId="241" priority="123" operator="containsText" text="&quot;Pass&quot;">
      <formula>NOT(ISERROR(SEARCH(("""Pass"""),(I55))))</formula>
    </cfRule>
  </conditionalFormatting>
  <conditionalFormatting sqref="I55">
    <cfRule type="containsText" dxfId="240" priority="124" operator="containsText" text="&quot;N/A&quot;">
      <formula>NOT(ISERROR(SEARCH(("""N/A"""),(I55))))</formula>
    </cfRule>
  </conditionalFormatting>
  <conditionalFormatting sqref="I55">
    <cfRule type="containsText" dxfId="239" priority="125" operator="containsText" text="&quot;Fail&quot;">
      <formula>NOT(ISERROR(SEARCH(("""Fail"""),(I55))))</formula>
    </cfRule>
  </conditionalFormatting>
  <conditionalFormatting sqref="I55">
    <cfRule type="containsText" dxfId="238" priority="126" operator="containsText" text="&quot;Pass&quot;">
      <formula>NOT(ISERROR(SEARCH(("""Pass"""),(I55))))</formula>
    </cfRule>
  </conditionalFormatting>
  <conditionalFormatting sqref="I72">
    <cfRule type="containsText" dxfId="237" priority="127" operator="containsText" text="&quot;Pass&quot;">
      <formula>NOT(ISERROR(SEARCH(("""Pass"""),(I72))))</formula>
    </cfRule>
  </conditionalFormatting>
  <conditionalFormatting sqref="I72">
    <cfRule type="containsText" dxfId="236" priority="128" operator="containsText" text="&quot;N/A&quot;">
      <formula>NOT(ISERROR(SEARCH(("""N/A"""),(I72))))</formula>
    </cfRule>
  </conditionalFormatting>
  <conditionalFormatting sqref="I72">
    <cfRule type="containsText" dxfId="235" priority="129" operator="containsText" text="&quot;Fail&quot;">
      <formula>NOT(ISERROR(SEARCH(("""Fail"""),(I72))))</formula>
    </cfRule>
  </conditionalFormatting>
  <conditionalFormatting sqref="I72">
    <cfRule type="containsText" dxfId="234" priority="130" operator="containsText" text="&quot;Pass&quot;">
      <formula>NOT(ISERROR(SEARCH(("""Pass"""),(I72))))</formula>
    </cfRule>
  </conditionalFormatting>
  <conditionalFormatting sqref="I22">
    <cfRule type="containsText" dxfId="233" priority="131" operator="containsText" text="&quot;Pass&quot;">
      <formula>NOT(ISERROR(SEARCH(("""Pass"""),(I22))))</formula>
    </cfRule>
  </conditionalFormatting>
  <conditionalFormatting sqref="I22">
    <cfRule type="containsText" dxfId="232" priority="132" operator="containsText" text="&quot;N/A&quot;">
      <formula>NOT(ISERROR(SEARCH(("""N/A"""),(I22))))</formula>
    </cfRule>
  </conditionalFormatting>
  <conditionalFormatting sqref="I22">
    <cfRule type="containsText" dxfId="231" priority="133" operator="containsText" text="&quot;Fail&quot;">
      <formula>NOT(ISERROR(SEARCH(("""Fail"""),(I22))))</formula>
    </cfRule>
  </conditionalFormatting>
  <conditionalFormatting sqref="I22">
    <cfRule type="containsText" dxfId="230" priority="134" operator="containsText" text="&quot;Pass&quot;">
      <formula>NOT(ISERROR(SEARCH(("""Pass"""),(I22))))</formula>
    </cfRule>
  </conditionalFormatting>
  <conditionalFormatting sqref="I32">
    <cfRule type="containsText" dxfId="229" priority="135" operator="containsText" text="&quot;Pass&quot;">
      <formula>NOT(ISERROR(SEARCH(("""Pass"""),(I32))))</formula>
    </cfRule>
  </conditionalFormatting>
  <conditionalFormatting sqref="I32">
    <cfRule type="containsText" dxfId="228" priority="136" operator="containsText" text="&quot;N/A&quot;">
      <formula>NOT(ISERROR(SEARCH(("""N/A"""),(I32))))</formula>
    </cfRule>
  </conditionalFormatting>
  <conditionalFormatting sqref="I32">
    <cfRule type="containsText" dxfId="227" priority="137" operator="containsText" text="&quot;Fail&quot;">
      <formula>NOT(ISERROR(SEARCH(("""Fail"""),(I32))))</formula>
    </cfRule>
  </conditionalFormatting>
  <conditionalFormatting sqref="I32">
    <cfRule type="containsText" dxfId="226" priority="138" operator="containsText" text="&quot;Pass&quot;">
      <formula>NOT(ISERROR(SEARCH(("""Pass"""),(I32))))</formula>
    </cfRule>
  </conditionalFormatting>
  <conditionalFormatting sqref="I31">
    <cfRule type="containsText" dxfId="225" priority="139" operator="containsText" text="&quot;Pass&quot;">
      <formula>NOT(ISERROR(SEARCH(("""Pass"""),(I31))))</formula>
    </cfRule>
  </conditionalFormatting>
  <conditionalFormatting sqref="I31">
    <cfRule type="containsText" dxfId="224" priority="140" operator="containsText" text="&quot;N/A&quot;">
      <formula>NOT(ISERROR(SEARCH(("""N/A"""),(I31))))</formula>
    </cfRule>
  </conditionalFormatting>
  <conditionalFormatting sqref="I31">
    <cfRule type="containsText" dxfId="223" priority="141" operator="containsText" text="&quot;Fail&quot;">
      <formula>NOT(ISERROR(SEARCH(("""Fail"""),(I31))))</formula>
    </cfRule>
  </conditionalFormatting>
  <conditionalFormatting sqref="I31">
    <cfRule type="containsText" dxfId="222" priority="142" operator="containsText" text="&quot;Pass&quot;">
      <formula>NOT(ISERROR(SEARCH(("""Pass"""),(I31))))</formula>
    </cfRule>
  </conditionalFormatting>
  <conditionalFormatting sqref="I36">
    <cfRule type="containsText" dxfId="221" priority="143" operator="containsText" text="&quot;Pass&quot;">
      <formula>NOT(ISERROR(SEARCH(("""Pass"""),(I36))))</formula>
    </cfRule>
  </conditionalFormatting>
  <conditionalFormatting sqref="I36">
    <cfRule type="containsText" dxfId="220" priority="144" operator="containsText" text="&quot;N/A&quot;">
      <formula>NOT(ISERROR(SEARCH(("""N/A"""),(I36))))</formula>
    </cfRule>
  </conditionalFormatting>
  <conditionalFormatting sqref="I36">
    <cfRule type="containsText" dxfId="219" priority="145" operator="containsText" text="&quot;Fail&quot;">
      <formula>NOT(ISERROR(SEARCH(("""Fail"""),(I36))))</formula>
    </cfRule>
  </conditionalFormatting>
  <conditionalFormatting sqref="I36">
    <cfRule type="containsText" dxfId="218" priority="146" operator="containsText" text="&quot;Pass&quot;">
      <formula>NOT(ISERROR(SEARCH(("""Pass"""),(I36))))</formula>
    </cfRule>
  </conditionalFormatting>
  <conditionalFormatting sqref="I35">
    <cfRule type="containsText" dxfId="217" priority="147" operator="containsText" text="&quot;Pass&quot;">
      <formula>NOT(ISERROR(SEARCH(("""Pass"""),(I35))))</formula>
    </cfRule>
  </conditionalFormatting>
  <conditionalFormatting sqref="I35">
    <cfRule type="containsText" dxfId="216" priority="148" operator="containsText" text="&quot;N/A&quot;">
      <formula>NOT(ISERROR(SEARCH(("""N/A"""),(I35))))</formula>
    </cfRule>
  </conditionalFormatting>
  <conditionalFormatting sqref="I35">
    <cfRule type="containsText" dxfId="215" priority="149" operator="containsText" text="&quot;Fail&quot;">
      <formula>NOT(ISERROR(SEARCH(("""Fail"""),(I35))))</formula>
    </cfRule>
  </conditionalFormatting>
  <conditionalFormatting sqref="I35">
    <cfRule type="containsText" dxfId="214" priority="150" operator="containsText" text="&quot;Pass&quot;">
      <formula>NOT(ISERROR(SEARCH(("""Pass"""),(I35))))</formula>
    </cfRule>
  </conditionalFormatting>
  <conditionalFormatting sqref="I33">
    <cfRule type="containsText" dxfId="213" priority="151" operator="containsText" text="&quot;Pass&quot;">
      <formula>NOT(ISERROR(SEARCH(("""Pass"""),(I33))))</formula>
    </cfRule>
  </conditionalFormatting>
  <conditionalFormatting sqref="I33">
    <cfRule type="containsText" dxfId="212" priority="152" operator="containsText" text="&quot;N/A&quot;">
      <formula>NOT(ISERROR(SEARCH(("""N/A"""),(I33))))</formula>
    </cfRule>
  </conditionalFormatting>
  <conditionalFormatting sqref="I33">
    <cfRule type="containsText" dxfId="211" priority="153" operator="containsText" text="&quot;Fail&quot;">
      <formula>NOT(ISERROR(SEARCH(("""Fail"""),(I33))))</formula>
    </cfRule>
  </conditionalFormatting>
  <conditionalFormatting sqref="I33">
    <cfRule type="containsText" dxfId="210" priority="154" operator="containsText" text="&quot;Pass&quot;">
      <formula>NOT(ISERROR(SEARCH(("""Pass"""),(I33))))</formula>
    </cfRule>
  </conditionalFormatting>
  <conditionalFormatting sqref="I34">
    <cfRule type="containsText" dxfId="209" priority="155" operator="containsText" text="&quot;Pass&quot;">
      <formula>NOT(ISERROR(SEARCH(("""Pass"""),(I34))))</formula>
    </cfRule>
  </conditionalFormatting>
  <conditionalFormatting sqref="I34">
    <cfRule type="containsText" dxfId="208" priority="156" operator="containsText" text="&quot;N/A&quot;">
      <formula>NOT(ISERROR(SEARCH(("""N/A"""),(I34))))</formula>
    </cfRule>
  </conditionalFormatting>
  <conditionalFormatting sqref="I34">
    <cfRule type="containsText" dxfId="207" priority="157" operator="containsText" text="&quot;Fail&quot;">
      <formula>NOT(ISERROR(SEARCH(("""Fail"""),(I34))))</formula>
    </cfRule>
  </conditionalFormatting>
  <conditionalFormatting sqref="I34">
    <cfRule type="containsText" dxfId="206" priority="158" operator="containsText" text="&quot;Pass&quot;">
      <formula>NOT(ISERROR(SEARCH(("""Pass"""),(I34))))</formula>
    </cfRule>
  </conditionalFormatting>
  <conditionalFormatting sqref="I38">
    <cfRule type="containsText" dxfId="205" priority="159" operator="containsText" text="&quot;Pass&quot;">
      <formula>NOT(ISERROR(SEARCH(("""Pass"""),(I38))))</formula>
    </cfRule>
  </conditionalFormatting>
  <conditionalFormatting sqref="I38">
    <cfRule type="containsText" dxfId="204" priority="160" operator="containsText" text="&quot;N/A&quot;">
      <formula>NOT(ISERROR(SEARCH(("""N/A"""),(I38))))</formula>
    </cfRule>
  </conditionalFormatting>
  <conditionalFormatting sqref="I38">
    <cfRule type="containsText" dxfId="203" priority="161" operator="containsText" text="&quot;Fail&quot;">
      <formula>NOT(ISERROR(SEARCH(("""Fail"""),(I38))))</formula>
    </cfRule>
  </conditionalFormatting>
  <conditionalFormatting sqref="I38">
    <cfRule type="containsText" dxfId="202" priority="162" operator="containsText" text="&quot;Pass&quot;">
      <formula>NOT(ISERROR(SEARCH(("""Pass"""),(I38))))</formula>
    </cfRule>
  </conditionalFormatting>
  <conditionalFormatting sqref="I37">
    <cfRule type="containsText" dxfId="201" priority="163" operator="containsText" text="&quot;Pass&quot;">
      <formula>NOT(ISERROR(SEARCH(("""Pass"""),(I37))))</formula>
    </cfRule>
  </conditionalFormatting>
  <conditionalFormatting sqref="I37">
    <cfRule type="containsText" dxfId="200" priority="164" operator="containsText" text="&quot;N/A&quot;">
      <formula>NOT(ISERROR(SEARCH(("""N/A"""),(I37))))</formula>
    </cfRule>
  </conditionalFormatting>
  <conditionalFormatting sqref="I37">
    <cfRule type="containsText" dxfId="199" priority="165" operator="containsText" text="&quot;Fail&quot;">
      <formula>NOT(ISERROR(SEARCH(("""Fail"""),(I37))))</formula>
    </cfRule>
  </conditionalFormatting>
  <conditionalFormatting sqref="I37">
    <cfRule type="containsText" dxfId="198" priority="166" operator="containsText" text="&quot;Pass&quot;">
      <formula>NOT(ISERROR(SEARCH(("""Pass"""),(I37))))</formula>
    </cfRule>
  </conditionalFormatting>
  <conditionalFormatting sqref="I42">
    <cfRule type="containsText" dxfId="197" priority="167" operator="containsText" text="&quot;Pass&quot;">
      <formula>NOT(ISERROR(SEARCH(("""Pass"""),(I42))))</formula>
    </cfRule>
  </conditionalFormatting>
  <conditionalFormatting sqref="I42">
    <cfRule type="containsText" dxfId="196" priority="168" operator="containsText" text="&quot;N/A&quot;">
      <formula>NOT(ISERROR(SEARCH(("""N/A"""),(I42))))</formula>
    </cfRule>
  </conditionalFormatting>
  <conditionalFormatting sqref="I42">
    <cfRule type="containsText" dxfId="195" priority="169" operator="containsText" text="&quot;Fail&quot;">
      <formula>NOT(ISERROR(SEARCH(("""Fail"""),(I42))))</formula>
    </cfRule>
  </conditionalFormatting>
  <conditionalFormatting sqref="I42">
    <cfRule type="containsText" dxfId="194" priority="170" operator="containsText" text="&quot;Pass&quot;">
      <formula>NOT(ISERROR(SEARCH(("""Pass"""),(I42))))</formula>
    </cfRule>
  </conditionalFormatting>
  <conditionalFormatting sqref="I41">
    <cfRule type="containsText" dxfId="193" priority="171" operator="containsText" text="&quot;Pass&quot;">
      <formula>NOT(ISERROR(SEARCH(("""Pass"""),(I41))))</formula>
    </cfRule>
  </conditionalFormatting>
  <conditionalFormatting sqref="I41">
    <cfRule type="containsText" dxfId="192" priority="172" operator="containsText" text="&quot;N/A&quot;">
      <formula>NOT(ISERROR(SEARCH(("""N/A"""),(I41))))</formula>
    </cfRule>
  </conditionalFormatting>
  <conditionalFormatting sqref="I41">
    <cfRule type="containsText" dxfId="191" priority="173" operator="containsText" text="&quot;Fail&quot;">
      <formula>NOT(ISERROR(SEARCH(("""Fail"""),(I41))))</formula>
    </cfRule>
  </conditionalFormatting>
  <conditionalFormatting sqref="I41">
    <cfRule type="containsText" dxfId="190" priority="174" operator="containsText" text="&quot;Pass&quot;">
      <formula>NOT(ISERROR(SEARCH(("""Pass"""),(I41))))</formula>
    </cfRule>
  </conditionalFormatting>
  <conditionalFormatting sqref="I39">
    <cfRule type="containsText" dxfId="189" priority="175" operator="containsText" text="&quot;Pass&quot;">
      <formula>NOT(ISERROR(SEARCH(("""Pass"""),(I39))))</formula>
    </cfRule>
  </conditionalFormatting>
  <conditionalFormatting sqref="I39">
    <cfRule type="containsText" dxfId="188" priority="176" operator="containsText" text="&quot;N/A&quot;">
      <formula>NOT(ISERROR(SEARCH(("""N/A"""),(I39))))</formula>
    </cfRule>
  </conditionalFormatting>
  <conditionalFormatting sqref="I39">
    <cfRule type="containsText" dxfId="187" priority="177" operator="containsText" text="&quot;Fail&quot;">
      <formula>NOT(ISERROR(SEARCH(("""Fail"""),(I39))))</formula>
    </cfRule>
  </conditionalFormatting>
  <conditionalFormatting sqref="I39">
    <cfRule type="containsText" dxfId="186" priority="178" operator="containsText" text="&quot;Pass&quot;">
      <formula>NOT(ISERROR(SEARCH(("""Pass"""),(I39))))</formula>
    </cfRule>
  </conditionalFormatting>
  <conditionalFormatting sqref="I40">
    <cfRule type="containsText" dxfId="185" priority="179" operator="containsText" text="&quot;Pass&quot;">
      <formula>NOT(ISERROR(SEARCH(("""Pass"""),(I40))))</formula>
    </cfRule>
  </conditionalFormatting>
  <conditionalFormatting sqref="I40">
    <cfRule type="containsText" dxfId="184" priority="180" operator="containsText" text="&quot;N/A&quot;">
      <formula>NOT(ISERROR(SEARCH(("""N/A"""),(I40))))</formula>
    </cfRule>
  </conditionalFormatting>
  <conditionalFormatting sqref="I40">
    <cfRule type="containsText" dxfId="183" priority="181" operator="containsText" text="&quot;Fail&quot;">
      <formula>NOT(ISERROR(SEARCH(("""Fail"""),(I40))))</formula>
    </cfRule>
  </conditionalFormatting>
  <conditionalFormatting sqref="I40">
    <cfRule type="containsText" dxfId="182" priority="182" operator="containsText" text="&quot;Pass&quot;">
      <formula>NOT(ISERROR(SEARCH(("""Pass"""),(I40))))</formula>
    </cfRule>
  </conditionalFormatting>
  <conditionalFormatting sqref="I51">
    <cfRule type="containsText" dxfId="181" priority="183" operator="containsText" text="&quot;Pass&quot;">
      <formula>NOT(ISERROR(SEARCH(("""Pass"""),(I51))))</formula>
    </cfRule>
  </conditionalFormatting>
  <conditionalFormatting sqref="I51">
    <cfRule type="containsText" dxfId="180" priority="184" operator="containsText" text="&quot;N/A&quot;">
      <formula>NOT(ISERROR(SEARCH(("""N/A"""),(I51))))</formula>
    </cfRule>
  </conditionalFormatting>
  <conditionalFormatting sqref="I51">
    <cfRule type="containsText" dxfId="179" priority="185" operator="containsText" text="&quot;Fail&quot;">
      <formula>NOT(ISERROR(SEARCH(("""Fail"""),(I51))))</formula>
    </cfRule>
  </conditionalFormatting>
  <conditionalFormatting sqref="I51">
    <cfRule type="containsText" dxfId="178" priority="186" operator="containsText" text="&quot;Pass&quot;">
      <formula>NOT(ISERROR(SEARCH(("""Pass"""),(I51))))</formula>
    </cfRule>
  </conditionalFormatting>
  <conditionalFormatting sqref="I52">
    <cfRule type="containsText" dxfId="177" priority="187" operator="containsText" text="&quot;Pass&quot;">
      <formula>NOT(ISERROR(SEARCH(("""Pass"""),(I52))))</formula>
    </cfRule>
  </conditionalFormatting>
  <conditionalFormatting sqref="I52">
    <cfRule type="containsText" dxfId="176" priority="188" operator="containsText" text="&quot;N/A&quot;">
      <formula>NOT(ISERROR(SEARCH(("""N/A"""),(I52))))</formula>
    </cfRule>
  </conditionalFormatting>
  <conditionalFormatting sqref="I52">
    <cfRule type="containsText" dxfId="175" priority="189" operator="containsText" text="&quot;Fail&quot;">
      <formula>NOT(ISERROR(SEARCH(("""Fail"""),(I52))))</formula>
    </cfRule>
  </conditionalFormatting>
  <conditionalFormatting sqref="I52">
    <cfRule type="containsText" dxfId="174" priority="190" operator="containsText" text="&quot;Pass&quot;">
      <formula>NOT(ISERROR(SEARCH(("""Pass"""),(I52))))</formula>
    </cfRule>
  </conditionalFormatting>
  <conditionalFormatting sqref="I53">
    <cfRule type="containsText" dxfId="173" priority="191" operator="containsText" text="&quot;Pass&quot;">
      <formula>NOT(ISERROR(SEARCH(("""Pass"""),(I53))))</formula>
    </cfRule>
  </conditionalFormatting>
  <conditionalFormatting sqref="I53">
    <cfRule type="containsText" dxfId="172" priority="192" operator="containsText" text="&quot;N/A&quot;">
      <formula>NOT(ISERROR(SEARCH(("""N/A"""),(I53))))</formula>
    </cfRule>
  </conditionalFormatting>
  <conditionalFormatting sqref="I53">
    <cfRule type="containsText" dxfId="171" priority="193" operator="containsText" text="&quot;Fail&quot;">
      <formula>NOT(ISERROR(SEARCH(("""Fail"""),(I53))))</formula>
    </cfRule>
  </conditionalFormatting>
  <conditionalFormatting sqref="I53">
    <cfRule type="containsText" dxfId="170" priority="194" operator="containsText" text="&quot;Pass&quot;">
      <formula>NOT(ISERROR(SEARCH(("""Pass"""),(I53))))</formula>
    </cfRule>
  </conditionalFormatting>
  <conditionalFormatting sqref="I50">
    <cfRule type="containsText" dxfId="169" priority="195" operator="containsText" text="&quot;Pass&quot;">
      <formula>NOT(ISERROR(SEARCH(("""Pass"""),(I50))))</formula>
    </cfRule>
  </conditionalFormatting>
  <conditionalFormatting sqref="I50">
    <cfRule type="containsText" dxfId="168" priority="196" operator="containsText" text="&quot;N/A&quot;">
      <formula>NOT(ISERROR(SEARCH(("""N/A"""),(I50))))</formula>
    </cfRule>
  </conditionalFormatting>
  <conditionalFormatting sqref="I50">
    <cfRule type="containsText" dxfId="167" priority="197" operator="containsText" text="&quot;Fail&quot;">
      <formula>NOT(ISERROR(SEARCH(("""Fail"""),(I50))))</formula>
    </cfRule>
  </conditionalFormatting>
  <conditionalFormatting sqref="I50">
    <cfRule type="containsText" dxfId="166" priority="198" operator="containsText" text="&quot;Pass&quot;">
      <formula>NOT(ISERROR(SEARCH(("""Pass"""),(I50))))</formula>
    </cfRule>
  </conditionalFormatting>
  <conditionalFormatting sqref="I61">
    <cfRule type="containsText" dxfId="165" priority="199" operator="containsText" text="&quot;Pass&quot;">
      <formula>NOT(ISERROR(SEARCH(("""Pass"""),(I61))))</formula>
    </cfRule>
  </conditionalFormatting>
  <conditionalFormatting sqref="I61">
    <cfRule type="containsText" dxfId="164" priority="200" operator="containsText" text="&quot;N/A&quot;">
      <formula>NOT(ISERROR(SEARCH(("""N/A"""),(I61))))</formula>
    </cfRule>
  </conditionalFormatting>
  <conditionalFormatting sqref="I61">
    <cfRule type="containsText" dxfId="163" priority="201" operator="containsText" text="&quot;Fail&quot;">
      <formula>NOT(ISERROR(SEARCH(("""Fail"""),(I61))))</formula>
    </cfRule>
  </conditionalFormatting>
  <conditionalFormatting sqref="I61">
    <cfRule type="containsText" dxfId="162" priority="202" operator="containsText" text="&quot;Pass&quot;">
      <formula>NOT(ISERROR(SEARCH(("""Pass"""),(I61))))</formula>
    </cfRule>
  </conditionalFormatting>
  <conditionalFormatting sqref="I64">
    <cfRule type="containsText" dxfId="161" priority="203" operator="containsText" text="&quot;Pass&quot;">
      <formula>NOT(ISERROR(SEARCH(("""Pass"""),(I64))))</formula>
    </cfRule>
  </conditionalFormatting>
  <conditionalFormatting sqref="I64">
    <cfRule type="containsText" dxfId="160" priority="204" operator="containsText" text="&quot;N/A&quot;">
      <formula>NOT(ISERROR(SEARCH(("""N/A"""),(I64))))</formula>
    </cfRule>
  </conditionalFormatting>
  <conditionalFormatting sqref="I64">
    <cfRule type="containsText" dxfId="159" priority="205" operator="containsText" text="&quot;Fail&quot;">
      <formula>NOT(ISERROR(SEARCH(("""Fail"""),(I64))))</formula>
    </cfRule>
  </conditionalFormatting>
  <conditionalFormatting sqref="I64">
    <cfRule type="containsText" dxfId="158" priority="206" operator="containsText" text="&quot;Pass&quot;">
      <formula>NOT(ISERROR(SEARCH(("""Pass"""),(I64))))</formula>
    </cfRule>
  </conditionalFormatting>
  <conditionalFormatting sqref="I63">
    <cfRule type="containsText" dxfId="157" priority="207" operator="containsText" text="&quot;Pass&quot;">
      <formula>NOT(ISERROR(SEARCH(("""Pass"""),(I63))))</formula>
    </cfRule>
  </conditionalFormatting>
  <conditionalFormatting sqref="I63">
    <cfRule type="containsText" dxfId="156" priority="208" operator="containsText" text="&quot;N/A&quot;">
      <formula>NOT(ISERROR(SEARCH(("""N/A"""),(I63))))</formula>
    </cfRule>
  </conditionalFormatting>
  <conditionalFormatting sqref="I63">
    <cfRule type="containsText" dxfId="155" priority="209" operator="containsText" text="&quot;Fail&quot;">
      <formula>NOT(ISERROR(SEARCH(("""Fail"""),(I63))))</formula>
    </cfRule>
  </conditionalFormatting>
  <conditionalFormatting sqref="I63">
    <cfRule type="containsText" dxfId="154" priority="210" operator="containsText" text="&quot;Pass&quot;">
      <formula>NOT(ISERROR(SEARCH(("""Pass"""),(I63))))</formula>
    </cfRule>
  </conditionalFormatting>
  <conditionalFormatting sqref="I68">
    <cfRule type="containsText" dxfId="153" priority="211" operator="containsText" text="&quot;Pass&quot;">
      <formula>NOT(ISERROR(SEARCH(("""Pass"""),(I68))))</formula>
    </cfRule>
  </conditionalFormatting>
  <conditionalFormatting sqref="I68">
    <cfRule type="containsText" dxfId="152" priority="212" operator="containsText" text="&quot;N/A&quot;">
      <formula>NOT(ISERROR(SEARCH(("""N/A"""),(I68))))</formula>
    </cfRule>
  </conditionalFormatting>
  <conditionalFormatting sqref="I68">
    <cfRule type="containsText" dxfId="151" priority="213" operator="containsText" text="&quot;Fail&quot;">
      <formula>NOT(ISERROR(SEARCH(("""Fail"""),(I68))))</formula>
    </cfRule>
  </conditionalFormatting>
  <conditionalFormatting sqref="I68">
    <cfRule type="containsText" dxfId="150" priority="214" operator="containsText" text="&quot;Pass&quot;">
      <formula>NOT(ISERROR(SEARCH(("""Pass"""),(I68))))</formula>
    </cfRule>
  </conditionalFormatting>
  <conditionalFormatting sqref="I62">
    <cfRule type="containsText" dxfId="149" priority="215" operator="containsText" text="&quot;Pass&quot;">
      <formula>NOT(ISERROR(SEARCH(("""Pass"""),(I62))))</formula>
    </cfRule>
  </conditionalFormatting>
  <conditionalFormatting sqref="I62">
    <cfRule type="containsText" dxfId="148" priority="216" operator="containsText" text="&quot;N/A&quot;">
      <formula>NOT(ISERROR(SEARCH(("""N/A"""),(I62))))</formula>
    </cfRule>
  </conditionalFormatting>
  <conditionalFormatting sqref="I62">
    <cfRule type="containsText" dxfId="147" priority="217" operator="containsText" text="&quot;Fail&quot;">
      <formula>NOT(ISERROR(SEARCH(("""Fail"""),(I62))))</formula>
    </cfRule>
  </conditionalFormatting>
  <conditionalFormatting sqref="I62">
    <cfRule type="containsText" dxfId="146" priority="218" operator="containsText" text="&quot;Pass&quot;">
      <formula>NOT(ISERROR(SEARCH(("""Pass"""),(I62))))</formula>
    </cfRule>
  </conditionalFormatting>
  <conditionalFormatting sqref="I65:I66">
    <cfRule type="containsText" dxfId="145" priority="219" operator="containsText" text="&quot;Pass&quot;">
      <formula>NOT(ISERROR(SEARCH(("""Pass"""),(I65))))</formula>
    </cfRule>
  </conditionalFormatting>
  <conditionalFormatting sqref="I65:I66">
    <cfRule type="containsText" dxfId="144" priority="220" operator="containsText" text="&quot;N/A&quot;">
      <formula>NOT(ISERROR(SEARCH(("""N/A"""),(I65))))</formula>
    </cfRule>
  </conditionalFormatting>
  <conditionalFormatting sqref="I65:I66">
    <cfRule type="containsText" dxfId="143" priority="221" operator="containsText" text="&quot;Fail&quot;">
      <formula>NOT(ISERROR(SEARCH(("""Fail"""),(I65))))</formula>
    </cfRule>
  </conditionalFormatting>
  <conditionalFormatting sqref="I65:I66">
    <cfRule type="containsText" dxfId="142" priority="222" operator="containsText" text="&quot;Pass&quot;">
      <formula>NOT(ISERROR(SEARCH(("""Pass"""),(I65))))</formula>
    </cfRule>
  </conditionalFormatting>
  <conditionalFormatting sqref="I67">
    <cfRule type="containsText" dxfId="141" priority="223" operator="containsText" text="&quot;Pass&quot;">
      <formula>NOT(ISERROR(SEARCH(("""Pass"""),(I67))))</formula>
    </cfRule>
  </conditionalFormatting>
  <conditionalFormatting sqref="I67">
    <cfRule type="containsText" dxfId="140" priority="224" operator="containsText" text="&quot;N/A&quot;">
      <formula>NOT(ISERROR(SEARCH(("""N/A"""),(I67))))</formula>
    </cfRule>
  </conditionalFormatting>
  <conditionalFormatting sqref="I67">
    <cfRule type="containsText" dxfId="139" priority="225" operator="containsText" text="&quot;Fail&quot;">
      <formula>NOT(ISERROR(SEARCH(("""Fail"""),(I67))))</formula>
    </cfRule>
  </conditionalFormatting>
  <conditionalFormatting sqref="I67">
    <cfRule type="containsText" dxfId="138" priority="226" operator="containsText" text="&quot;Pass&quot;">
      <formula>NOT(ISERROR(SEARCH(("""Pass"""),(I67))))</formula>
    </cfRule>
  </conditionalFormatting>
  <conditionalFormatting sqref="I69:I71">
    <cfRule type="containsText" dxfId="137" priority="227" operator="containsText" text="&quot;Pass&quot;">
      <formula>NOT(ISERROR(SEARCH(("""Pass"""),(I69))))</formula>
    </cfRule>
  </conditionalFormatting>
  <conditionalFormatting sqref="I69:I71">
    <cfRule type="containsText" dxfId="136" priority="228" operator="containsText" text="&quot;N/A&quot;">
      <formula>NOT(ISERROR(SEARCH(("""N/A"""),(I69))))</formula>
    </cfRule>
  </conditionalFormatting>
  <conditionalFormatting sqref="I69:I71">
    <cfRule type="containsText" dxfId="135" priority="229" operator="containsText" text="&quot;Fail&quot;">
      <formula>NOT(ISERROR(SEARCH(("""Fail"""),(I69))))</formula>
    </cfRule>
  </conditionalFormatting>
  <conditionalFormatting sqref="I69:I71">
    <cfRule type="containsText" dxfId="134" priority="230" operator="containsText" text="&quot;Pass&quot;">
      <formula>NOT(ISERROR(SEARCH(("""Pass"""),(I69))))</formula>
    </cfRule>
  </conditionalFormatting>
  <conditionalFormatting sqref="I1:I1048576">
    <cfRule type="cellIs" dxfId="133" priority="1" operator="equal">
      <formula>"Pass"</formula>
    </cfRule>
    <cfRule type="cellIs" dxfId="132" priority="2" operator="equal">
      <formula>"Fail"</formula>
    </cfRule>
  </conditionalFormatting>
  <dataValidations count="1">
    <dataValidation type="list" allowBlank="1" showInputMessage="1" showErrorMessage="1" prompt=" - " sqref="I1:I3 I7:I199">
      <formula1>$M$2:$M$6</formula1>
    </dataValidation>
  </dataValidations>
  <hyperlinks>
    <hyperlink ref="H75" r:id="rId1"/>
    <hyperlink ref="F76" location="data!A1" display="1. Input data: NHập dữ liệu vào toàn bộ các trường trên màn hình_x000a_2. Nhấn button Reset"/>
    <hyperlink ref="K25" r:id="rId2"/>
    <hyperlink ref="K28" r:id="rId3"/>
    <hyperlink ref="K31" r:id="rId4"/>
    <hyperlink ref="K32" r:id="rId5"/>
    <hyperlink ref="K36" r:id="rId6"/>
    <hyperlink ref="K38" r:id="rId7"/>
    <hyperlink ref="K42" r:id="rId8"/>
    <hyperlink ref="K50" r:id="rId9"/>
    <hyperlink ref="K51" r:id="rId10"/>
    <hyperlink ref="K52" r:id="rId11"/>
    <hyperlink ref="K60" r:id="rId12"/>
    <hyperlink ref="K67" r:id="rId13"/>
    <hyperlink ref="K72" r:id="rId14"/>
    <hyperlink ref="K73" r:id="rId15" display="http://redmine.devpro.vn/issues/1466"/>
    <hyperlink ref="K71" r:id="rId16"/>
    <hyperlink ref="K14" r:id="rId17"/>
  </hyperlinks>
  <pageMargins left="0.7" right="0.7" top="0.75" bottom="0.75" header="0" footer="0"/>
  <pageSetup orientation="landscape" r:id="rId18"/>
  <headerFooter>
    <oddHeader>&amp;LFacilitate_Test Case\Company&amp;Rv1.0</oddHeader>
    <oddFooter>&amp;L 02ae-BM/PM/HDCV/FSOFT v2/0&amp;CInternal use&amp;R&amp;P/</oddFooter>
  </headerFooter>
  <legacy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" customHeight="1"/>
  <cols>
    <col min="1" max="1" width="20.33203125" customWidth="1"/>
    <col min="2" max="2" width="17.109375" customWidth="1"/>
    <col min="3" max="3" width="22.77734375" customWidth="1"/>
    <col min="4" max="4" width="15.109375" customWidth="1"/>
    <col min="5" max="5" width="14.109375" customWidth="1"/>
    <col min="6" max="6" width="18.109375" customWidth="1"/>
    <col min="7" max="7" width="12.109375" customWidth="1"/>
    <col min="8" max="8" width="13.77734375" customWidth="1"/>
    <col min="9" max="9" width="13.33203125" customWidth="1"/>
    <col min="10" max="20" width="9" customWidth="1"/>
    <col min="21" max="26" width="10" customWidth="1"/>
  </cols>
  <sheetData>
    <row r="1" spans="1:26" ht="15.75" customHeight="1">
      <c r="A1" s="161" t="s">
        <v>285</v>
      </c>
      <c r="B1" s="242"/>
      <c r="C1" s="208"/>
      <c r="D1" s="208"/>
      <c r="E1" s="208"/>
      <c r="F1" s="208"/>
      <c r="G1" s="208"/>
      <c r="H1" s="208"/>
      <c r="I1" s="208"/>
      <c r="J1" s="220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5.75" customHeight="1">
      <c r="A2" s="243" t="s">
        <v>286</v>
      </c>
      <c r="B2" s="244" t="s">
        <v>287</v>
      </c>
      <c r="C2" s="208"/>
      <c r="D2" s="208"/>
      <c r="E2" s="208"/>
      <c r="F2" s="208"/>
      <c r="G2" s="208"/>
      <c r="H2" s="208"/>
      <c r="I2" s="208"/>
      <c r="J2" s="220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5.75" customHeight="1">
      <c r="A3" s="225"/>
      <c r="B3" s="129" t="s">
        <v>288</v>
      </c>
      <c r="C3" s="129" t="s">
        <v>289</v>
      </c>
      <c r="D3" s="129" t="s">
        <v>290</v>
      </c>
      <c r="E3" s="129" t="s">
        <v>291</v>
      </c>
      <c r="F3" s="129" t="s">
        <v>292</v>
      </c>
      <c r="G3" s="129" t="s">
        <v>293</v>
      </c>
      <c r="H3" s="129" t="s">
        <v>294</v>
      </c>
      <c r="I3" s="129" t="s">
        <v>295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21" customHeight="1">
      <c r="A4" s="225"/>
      <c r="B4" s="127" t="s">
        <v>296</v>
      </c>
      <c r="C4" s="131" t="s">
        <v>297</v>
      </c>
      <c r="D4" s="131" t="s">
        <v>298</v>
      </c>
      <c r="E4" s="131" t="s">
        <v>299</v>
      </c>
      <c r="F4" s="131" t="s">
        <v>300</v>
      </c>
      <c r="G4" s="131">
        <v>2500000</v>
      </c>
      <c r="H4" s="132">
        <v>0.2</v>
      </c>
      <c r="I4" s="131" t="s">
        <v>301</v>
      </c>
      <c r="J4" s="131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225"/>
      <c r="B5" s="127"/>
      <c r="C5" s="131"/>
      <c r="D5" s="131"/>
      <c r="E5" s="131"/>
      <c r="F5" s="131"/>
      <c r="G5" s="131"/>
      <c r="H5" s="131"/>
      <c r="I5" s="133"/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225"/>
      <c r="B6" s="245" t="s">
        <v>302</v>
      </c>
      <c r="C6" s="208"/>
      <c r="D6" s="208"/>
      <c r="E6" s="208"/>
      <c r="F6" s="208"/>
      <c r="G6" s="208"/>
      <c r="H6" s="208"/>
      <c r="I6" s="208"/>
      <c r="J6" s="220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25.5" customHeight="1">
      <c r="A7" s="225"/>
      <c r="B7" s="134" t="s">
        <v>303</v>
      </c>
      <c r="C7" s="134" t="s">
        <v>304</v>
      </c>
      <c r="D7" s="134" t="s">
        <v>305</v>
      </c>
      <c r="E7" s="134" t="s">
        <v>306</v>
      </c>
      <c r="F7" s="134" t="s">
        <v>307</v>
      </c>
      <c r="G7" s="134" t="s">
        <v>308</v>
      </c>
      <c r="H7" s="134" t="s">
        <v>309</v>
      </c>
      <c r="I7" s="134" t="s">
        <v>310</v>
      </c>
      <c r="J7" s="134" t="s">
        <v>311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5.75" customHeight="1">
      <c r="A8" s="212"/>
      <c r="B8" s="131" t="s">
        <v>312</v>
      </c>
      <c r="C8" s="131">
        <v>48</v>
      </c>
      <c r="D8" s="131" t="str">
        <f>B4</f>
        <v>Oppo</v>
      </c>
      <c r="E8" s="131" t="str">
        <f t="shared" ref="E8:F8" si="0">D4</f>
        <v>Oppo là dòng điện thoại đời mới thời thượng…</v>
      </c>
      <c r="F8" s="131" t="str">
        <f t="shared" si="0"/>
        <v>Thông số kỹ thuật</v>
      </c>
      <c r="G8" s="131" t="str">
        <f>I4</f>
        <v>oppo.jmg</v>
      </c>
      <c r="H8" s="131">
        <v>0</v>
      </c>
      <c r="I8" s="131" t="s">
        <v>313</v>
      </c>
      <c r="J8" s="131">
        <v>20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243" t="s">
        <v>314</v>
      </c>
      <c r="B10" s="244" t="s">
        <v>287</v>
      </c>
      <c r="C10" s="208"/>
      <c r="D10" s="208"/>
      <c r="E10" s="208"/>
      <c r="F10" s="208"/>
      <c r="G10" s="208"/>
      <c r="H10" s="208"/>
      <c r="I10" s="208"/>
      <c r="J10" s="220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5.75" customHeight="1">
      <c r="A11" s="225"/>
      <c r="B11" s="129" t="s">
        <v>288</v>
      </c>
      <c r="C11" s="129" t="s">
        <v>289</v>
      </c>
      <c r="D11" s="129" t="s">
        <v>290</v>
      </c>
      <c r="E11" s="129" t="s">
        <v>291</v>
      </c>
      <c r="F11" s="129" t="s">
        <v>292</v>
      </c>
      <c r="G11" s="129" t="s">
        <v>293</v>
      </c>
      <c r="H11" s="129" t="s">
        <v>294</v>
      </c>
      <c r="I11" s="129" t="s">
        <v>295</v>
      </c>
      <c r="J11" s="129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21" customHeight="1">
      <c r="A12" s="225"/>
      <c r="B12" s="131" t="s">
        <v>315</v>
      </c>
      <c r="C12" s="131" t="s">
        <v>316</v>
      </c>
      <c r="D12" s="131" t="s">
        <v>317</v>
      </c>
      <c r="E12" s="131" t="s">
        <v>299</v>
      </c>
      <c r="F12" s="131" t="s">
        <v>318</v>
      </c>
      <c r="G12" s="131">
        <v>4500000</v>
      </c>
      <c r="H12" s="132">
        <v>0</v>
      </c>
      <c r="I12" s="131" t="s">
        <v>319</v>
      </c>
      <c r="J12" s="131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225"/>
      <c r="B13" s="127"/>
      <c r="C13" s="131"/>
      <c r="D13" s="131"/>
      <c r="E13" s="131"/>
      <c r="F13" s="131"/>
      <c r="G13" s="131"/>
      <c r="H13" s="131"/>
      <c r="I13" s="133"/>
      <c r="J13" s="131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225"/>
      <c r="B14" s="245" t="s">
        <v>302</v>
      </c>
      <c r="C14" s="208"/>
      <c r="D14" s="208"/>
      <c r="E14" s="208"/>
      <c r="F14" s="208"/>
      <c r="G14" s="208"/>
      <c r="H14" s="208"/>
      <c r="I14" s="208"/>
      <c r="J14" s="220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25.5" customHeight="1">
      <c r="A15" s="225"/>
      <c r="B15" s="134" t="s">
        <v>303</v>
      </c>
      <c r="C15" s="134" t="s">
        <v>304</v>
      </c>
      <c r="D15" s="134" t="s">
        <v>305</v>
      </c>
      <c r="E15" s="134" t="s">
        <v>306</v>
      </c>
      <c r="F15" s="134" t="s">
        <v>307</v>
      </c>
      <c r="G15" s="134" t="s">
        <v>308</v>
      </c>
      <c r="H15" s="134" t="s">
        <v>309</v>
      </c>
      <c r="I15" s="134" t="s">
        <v>310</v>
      </c>
      <c r="J15" s="134" t="s">
        <v>311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5.75" customHeight="1">
      <c r="A16" s="212"/>
      <c r="B16" s="131" t="s">
        <v>312</v>
      </c>
      <c r="C16" s="131">
        <v>89</v>
      </c>
      <c r="D16" s="131" t="str">
        <f>B12</f>
        <v>Sony</v>
      </c>
      <c r="E16" s="131" t="str">
        <f t="shared" ref="E16:F16" si="1">D12</f>
        <v xml:space="preserve">Sony với dòng điện thoại mới nhất </v>
      </c>
      <c r="F16" s="131" t="str">
        <f t="shared" si="1"/>
        <v>Thông số kỹ thuật</v>
      </c>
      <c r="G16" s="131" t="str">
        <f>I12</f>
        <v>sony.img</v>
      </c>
      <c r="H16" s="131">
        <v>1</v>
      </c>
      <c r="I16" s="131" t="s">
        <v>320</v>
      </c>
      <c r="J16" s="131">
        <v>0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3"/>
      <c r="B18" s="139"/>
      <c r="C18" s="140"/>
      <c r="D18" s="139"/>
      <c r="E18" s="140"/>
      <c r="F18" s="139"/>
      <c r="G18" s="140"/>
      <c r="H18" s="139"/>
      <c r="I18" s="140"/>
      <c r="J18" s="14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1" t="s">
        <v>310</v>
      </c>
      <c r="U25" s="133"/>
      <c r="V25" s="133"/>
      <c r="W25" s="133"/>
      <c r="X25" s="133"/>
      <c r="Y25" s="133"/>
      <c r="Z25" s="133"/>
    </row>
    <row r="26" spans="1:26" ht="15.7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1"/>
      <c r="U26" s="133"/>
      <c r="V26" s="133"/>
      <c r="W26" s="133"/>
      <c r="X26" s="133"/>
      <c r="Y26" s="133"/>
      <c r="Z26" s="133"/>
    </row>
    <row r="27" spans="1:26" ht="15.7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1"/>
      <c r="U27" s="133"/>
      <c r="V27" s="133"/>
      <c r="W27" s="133"/>
      <c r="X27" s="133"/>
      <c r="Y27" s="133"/>
      <c r="Z27" s="133"/>
    </row>
    <row r="28" spans="1:26" ht="15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5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5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5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5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5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5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5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5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</sheetData>
  <mergeCells count="7">
    <mergeCell ref="B1:J1"/>
    <mergeCell ref="A2:A8"/>
    <mergeCell ref="B2:J2"/>
    <mergeCell ref="B6:J6"/>
    <mergeCell ref="A10:A16"/>
    <mergeCell ref="B10:J10"/>
    <mergeCell ref="B14:J1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B8" sqref="B8"/>
    </sheetView>
  </sheetViews>
  <sheetFormatPr defaultRowHeight="13.2"/>
  <cols>
    <col min="3" max="3" width="14.44140625" customWidth="1"/>
    <col min="4" max="4" width="20.33203125" customWidth="1"/>
    <col min="5" max="5" width="13.109375" customWidth="1"/>
    <col min="6" max="6" width="13.88671875" customWidth="1"/>
    <col min="7" max="7" width="12" customWidth="1"/>
    <col min="8" max="8" width="12.109375" customWidth="1"/>
    <col min="9" max="9" width="12.6640625" customWidth="1"/>
    <col min="10" max="10" width="10.109375" customWidth="1"/>
    <col min="11" max="11" width="12.21875" customWidth="1"/>
  </cols>
  <sheetData>
    <row r="4" spans="2:11" ht="13.8">
      <c r="B4" s="149" t="s">
        <v>338</v>
      </c>
      <c r="C4" s="147" t="s">
        <v>321</v>
      </c>
      <c r="D4" s="148" t="s">
        <v>304</v>
      </c>
      <c r="E4" s="147" t="s">
        <v>305</v>
      </c>
      <c r="F4" s="148" t="s">
        <v>323</v>
      </c>
      <c r="G4" s="147" t="s">
        <v>307</v>
      </c>
      <c r="H4" s="147" t="s">
        <v>308</v>
      </c>
      <c r="I4" s="147" t="s">
        <v>309</v>
      </c>
      <c r="J4" s="148" t="s">
        <v>310</v>
      </c>
      <c r="K4" s="147" t="s">
        <v>324</v>
      </c>
    </row>
    <row r="6" spans="2:11">
      <c r="B6" s="149" t="s">
        <v>288</v>
      </c>
    </row>
    <row r="7" spans="2:11">
      <c r="B7" s="149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7"/>
  <sheetViews>
    <sheetView topLeftCell="B7" workbookViewId="0">
      <pane ySplit="1" topLeftCell="A32" activePane="bottomLeft" state="frozen"/>
      <selection activeCell="A7" sqref="A7"/>
      <selection pane="bottomLeft" activeCell="F32" sqref="F32"/>
    </sheetView>
  </sheetViews>
  <sheetFormatPr defaultColWidth="12.6640625" defaultRowHeight="13.2"/>
  <cols>
    <col min="1" max="1" width="10.77734375" style="165" customWidth="1"/>
    <col min="2" max="2" width="12.44140625" style="165" customWidth="1"/>
    <col min="3" max="3" width="20.33203125" style="165" customWidth="1"/>
    <col min="4" max="4" width="22.6640625" style="165" customWidth="1"/>
    <col min="5" max="5" width="17.6640625" style="165" customWidth="1"/>
    <col min="6" max="6" width="25.44140625" style="165" customWidth="1"/>
    <col min="7" max="7" width="17.77734375" style="165" customWidth="1"/>
    <col min="8" max="8" width="41" style="165" customWidth="1"/>
    <col min="9" max="9" width="15.109375" style="165" customWidth="1"/>
    <col min="10" max="10" width="16.33203125" style="165" customWidth="1"/>
    <col min="11" max="11" width="15.77734375" style="165" customWidth="1"/>
    <col min="12" max="12" width="8.109375" style="165" customWidth="1"/>
    <col min="13" max="13" width="10" style="165" hidden="1" customWidth="1"/>
    <col min="14" max="26" width="10" style="165" customWidth="1"/>
    <col min="27" max="16384" width="12.6640625" style="165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COUNTIF(I8:I102,"Pass")</f>
        <v>18</v>
      </c>
      <c r="B6" s="111">
        <f>COUNTIF(I8:I102,"Fail")</f>
        <v>10</v>
      </c>
      <c r="C6" s="112">
        <f>E6-D6-A6-B6</f>
        <v>0</v>
      </c>
      <c r="D6" s="83">
        <f>COUNTIF(H$8:I$102,"N/A")</f>
        <v>0</v>
      </c>
      <c r="E6" s="82">
        <f>COUNTA(A8:A106)</f>
        <v>28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50.25" customHeight="1">
      <c r="A7" s="87" t="s">
        <v>44</v>
      </c>
      <c r="B7" s="115" t="s">
        <v>45</v>
      </c>
      <c r="C7" s="116" t="s">
        <v>46</v>
      </c>
      <c r="D7" s="87" t="s">
        <v>47</v>
      </c>
      <c r="E7" s="87" t="s">
        <v>48</v>
      </c>
      <c r="F7" s="87" t="s">
        <v>49</v>
      </c>
      <c r="G7" s="87" t="s">
        <v>50</v>
      </c>
      <c r="H7" s="87" t="s">
        <v>51</v>
      </c>
      <c r="I7" s="88" t="s">
        <v>52</v>
      </c>
      <c r="J7" s="88" t="s">
        <v>53</v>
      </c>
      <c r="K7" s="87" t="s">
        <v>54</v>
      </c>
      <c r="L7" s="89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74.400000000000006" customHeight="1">
      <c r="A8" s="117" t="s">
        <v>568</v>
      </c>
      <c r="B8" s="163" t="s">
        <v>587</v>
      </c>
      <c r="C8" s="164"/>
      <c r="D8" s="125" t="s">
        <v>521</v>
      </c>
      <c r="E8" s="125" t="s">
        <v>322</v>
      </c>
      <c r="F8" s="125" t="s">
        <v>588</v>
      </c>
      <c r="G8" s="91"/>
      <c r="H8" s="119" t="s">
        <v>589</v>
      </c>
      <c r="I8" s="117" t="s">
        <v>35</v>
      </c>
      <c r="J8" s="117"/>
      <c r="K8" s="117"/>
      <c r="L8" s="92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93.6" customHeight="1">
      <c r="A9" s="117" t="s">
        <v>569</v>
      </c>
      <c r="B9" s="227" t="s">
        <v>59</v>
      </c>
      <c r="C9" s="226" t="s">
        <v>81</v>
      </c>
      <c r="D9" s="100" t="s">
        <v>82</v>
      </c>
      <c r="E9" s="246" t="s">
        <v>590</v>
      </c>
      <c r="F9" s="100" t="s">
        <v>82</v>
      </c>
      <c r="G9" s="100"/>
      <c r="H9" s="100" t="s">
        <v>617</v>
      </c>
      <c r="I9" s="100" t="s">
        <v>35</v>
      </c>
      <c r="J9" s="100"/>
      <c r="K9" s="145"/>
      <c r="L9" s="9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52.2" customHeight="1">
      <c r="A10" s="117" t="s">
        <v>570</v>
      </c>
      <c r="B10" s="225"/>
      <c r="C10" s="225"/>
      <c r="D10" s="125" t="s">
        <v>86</v>
      </c>
      <c r="E10" s="247"/>
      <c r="F10" s="125" t="s">
        <v>86</v>
      </c>
      <c r="G10" s="100"/>
      <c r="H10" s="100" t="s">
        <v>87</v>
      </c>
      <c r="I10" s="100" t="s">
        <v>35</v>
      </c>
      <c r="J10" s="98"/>
      <c r="K10" s="98"/>
      <c r="L10" s="9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40.799999999999997" customHeight="1">
      <c r="A11" s="117" t="s">
        <v>571</v>
      </c>
      <c r="B11" s="225"/>
      <c r="C11" s="225"/>
      <c r="D11" s="125" t="s">
        <v>88</v>
      </c>
      <c r="E11" s="247"/>
      <c r="F11" s="125" t="s">
        <v>88</v>
      </c>
      <c r="G11" s="100"/>
      <c r="H11" s="100" t="s">
        <v>89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149" customFormat="1" ht="94.2" customHeight="1">
      <c r="A12" s="117" t="s">
        <v>572</v>
      </c>
      <c r="B12" s="212"/>
      <c r="C12" s="212"/>
      <c r="D12" s="154" t="s">
        <v>90</v>
      </c>
      <c r="E12" s="248"/>
      <c r="F12" s="154" t="s">
        <v>90</v>
      </c>
      <c r="G12" s="153"/>
      <c r="H12" s="100" t="s">
        <v>591</v>
      </c>
      <c r="I12" s="153" t="s">
        <v>35</v>
      </c>
      <c r="J12" s="155"/>
      <c r="K12" s="155"/>
      <c r="L12" s="156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1:26" ht="81.599999999999994" customHeight="1">
      <c r="A13" s="117" t="s">
        <v>592</v>
      </c>
      <c r="B13" s="246" t="s">
        <v>594</v>
      </c>
      <c r="C13" s="229" t="s">
        <v>595</v>
      </c>
      <c r="D13" s="125" t="s">
        <v>601</v>
      </c>
      <c r="E13" s="100" t="s">
        <v>596</v>
      </c>
      <c r="F13" s="125" t="s">
        <v>599</v>
      </c>
      <c r="G13" s="100"/>
      <c r="H13" s="100" t="s">
        <v>597</v>
      </c>
      <c r="I13" s="100" t="s">
        <v>35</v>
      </c>
      <c r="J13" s="145"/>
      <c r="K13" s="100"/>
      <c r="L13" s="9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94.2" customHeight="1">
      <c r="A14" s="117" t="s">
        <v>593</v>
      </c>
      <c r="B14" s="250"/>
      <c r="C14" s="230"/>
      <c r="D14" s="174" t="s">
        <v>598</v>
      </c>
      <c r="E14" s="100" t="s">
        <v>603</v>
      </c>
      <c r="F14" s="125" t="s">
        <v>600</v>
      </c>
      <c r="G14" s="100"/>
      <c r="H14" s="100" t="s">
        <v>616</v>
      </c>
      <c r="I14" s="100" t="s">
        <v>38</v>
      </c>
      <c r="J14" s="98"/>
      <c r="K14" s="180" t="s">
        <v>692</v>
      </c>
      <c r="L14" s="9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9" customHeight="1">
      <c r="A15" s="117" t="s">
        <v>681</v>
      </c>
      <c r="B15" s="250"/>
      <c r="C15" s="230"/>
      <c r="D15" s="177" t="s">
        <v>602</v>
      </c>
      <c r="E15" s="100" t="s">
        <v>607</v>
      </c>
      <c r="F15" s="125" t="s">
        <v>604</v>
      </c>
      <c r="G15" s="100"/>
      <c r="H15" s="100" t="s">
        <v>605</v>
      </c>
      <c r="I15" s="100" t="s">
        <v>38</v>
      </c>
      <c r="J15" s="100"/>
      <c r="K15" s="145" t="s">
        <v>693</v>
      </c>
      <c r="L15" s="9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08" customHeight="1">
      <c r="A16" s="117" t="s">
        <v>682</v>
      </c>
      <c r="B16" s="250"/>
      <c r="C16" s="230"/>
      <c r="D16" s="125" t="s">
        <v>606</v>
      </c>
      <c r="E16" s="100" t="s">
        <v>603</v>
      </c>
      <c r="F16" s="125" t="s">
        <v>608</v>
      </c>
      <c r="G16" s="100"/>
      <c r="H16" s="100" t="s">
        <v>616</v>
      </c>
      <c r="I16" s="100" t="s">
        <v>38</v>
      </c>
      <c r="J16" s="100"/>
      <c r="K16" s="145" t="s">
        <v>694</v>
      </c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06.8" customHeight="1">
      <c r="A17" s="117" t="s">
        <v>573</v>
      </c>
      <c r="B17" s="250"/>
      <c r="C17" s="230"/>
      <c r="D17" s="125" t="s">
        <v>609</v>
      </c>
      <c r="E17" s="100" t="s">
        <v>603</v>
      </c>
      <c r="F17" s="125" t="s">
        <v>610</v>
      </c>
      <c r="G17" s="100"/>
      <c r="H17" s="100" t="s">
        <v>618</v>
      </c>
      <c r="I17" s="100" t="s">
        <v>38</v>
      </c>
      <c r="J17" s="100"/>
      <c r="K17" s="145" t="s">
        <v>695</v>
      </c>
      <c r="L17" s="9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02" customHeight="1">
      <c r="A18" s="117" t="s">
        <v>574</v>
      </c>
      <c r="B18" s="250"/>
      <c r="C18" s="230"/>
      <c r="D18" s="125" t="s">
        <v>611</v>
      </c>
      <c r="E18" s="100" t="s">
        <v>612</v>
      </c>
      <c r="F18" s="125" t="s">
        <v>613</v>
      </c>
      <c r="G18" s="100"/>
      <c r="H18" s="100" t="s">
        <v>691</v>
      </c>
      <c r="I18" s="100" t="s">
        <v>38</v>
      </c>
      <c r="J18" s="100"/>
      <c r="K18" s="145" t="s">
        <v>696</v>
      </c>
      <c r="L18" s="9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95.4" customHeight="1">
      <c r="A19" s="117" t="s">
        <v>575</v>
      </c>
      <c r="B19" s="250"/>
      <c r="C19" s="231"/>
      <c r="D19" s="125" t="s">
        <v>614</v>
      </c>
      <c r="E19" s="100" t="s">
        <v>603</v>
      </c>
      <c r="F19" s="125" t="s">
        <v>615</v>
      </c>
      <c r="G19" s="100"/>
      <c r="H19" s="100" t="s">
        <v>616</v>
      </c>
      <c r="I19" s="100" t="s">
        <v>38</v>
      </c>
      <c r="J19" s="100"/>
      <c r="K19" s="145" t="s">
        <v>697</v>
      </c>
      <c r="L19" s="9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83.25" customHeight="1">
      <c r="A20" s="117" t="s">
        <v>576</v>
      </c>
      <c r="B20" s="250"/>
      <c r="C20" s="178" t="s">
        <v>619</v>
      </c>
      <c r="D20" s="125" t="s">
        <v>620</v>
      </c>
      <c r="E20" s="100"/>
      <c r="F20" s="125" t="s">
        <v>621</v>
      </c>
      <c r="G20" s="100"/>
      <c r="H20" s="100" t="s">
        <v>622</v>
      </c>
      <c r="I20" s="100" t="s">
        <v>35</v>
      </c>
      <c r="J20" s="100"/>
      <c r="K20" s="100"/>
      <c r="L20" s="9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77.400000000000006" customHeight="1">
      <c r="A21" s="117" t="s">
        <v>577</v>
      </c>
      <c r="B21" s="250"/>
      <c r="C21" s="226" t="s">
        <v>623</v>
      </c>
      <c r="D21" s="125" t="s">
        <v>624</v>
      </c>
      <c r="E21" s="100" t="s">
        <v>625</v>
      </c>
      <c r="F21" s="125" t="s">
        <v>626</v>
      </c>
      <c r="G21" s="100"/>
      <c r="H21" s="100" t="s">
        <v>629</v>
      </c>
      <c r="I21" s="100" t="s">
        <v>38</v>
      </c>
      <c r="J21" s="100"/>
      <c r="K21" s="145" t="s">
        <v>698</v>
      </c>
      <c r="L21" s="9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79.5" customHeight="1">
      <c r="A22" s="117" t="s">
        <v>578</v>
      </c>
      <c r="B22" s="250"/>
      <c r="C22" s="225"/>
      <c r="D22" s="125" t="s">
        <v>627</v>
      </c>
      <c r="E22" s="100" t="s">
        <v>631</v>
      </c>
      <c r="F22" s="125" t="s">
        <v>628</v>
      </c>
      <c r="G22" s="100"/>
      <c r="H22" s="100" t="s">
        <v>633</v>
      </c>
      <c r="I22" s="100" t="s">
        <v>38</v>
      </c>
      <c r="J22" s="98"/>
      <c r="K22" s="145" t="s">
        <v>699</v>
      </c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1.8" customHeight="1">
      <c r="A23" s="117" t="s">
        <v>579</v>
      </c>
      <c r="B23" s="250"/>
      <c r="C23" s="225"/>
      <c r="D23" s="125" t="s">
        <v>630</v>
      </c>
      <c r="E23" s="100" t="s">
        <v>632</v>
      </c>
      <c r="F23" s="125" t="s">
        <v>628</v>
      </c>
      <c r="G23" s="100"/>
      <c r="H23" s="100" t="s">
        <v>634</v>
      </c>
      <c r="I23" s="100" t="s">
        <v>38</v>
      </c>
      <c r="J23" s="100"/>
      <c r="K23" s="145" t="s">
        <v>701</v>
      </c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87" customHeight="1">
      <c r="A24" s="117" t="s">
        <v>580</v>
      </c>
      <c r="B24" s="250"/>
      <c r="C24" s="225"/>
      <c r="D24" s="125" t="s">
        <v>635</v>
      </c>
      <c r="E24" s="100" t="s">
        <v>636</v>
      </c>
      <c r="F24" s="125" t="s">
        <v>637</v>
      </c>
      <c r="G24" s="100"/>
      <c r="H24" s="100" t="s">
        <v>638</v>
      </c>
      <c r="I24" s="100" t="s">
        <v>38</v>
      </c>
      <c r="J24" s="100"/>
      <c r="K24" s="145" t="s">
        <v>700</v>
      </c>
      <c r="L24" s="9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75" customHeight="1">
      <c r="A25" s="117" t="s">
        <v>581</v>
      </c>
      <c r="B25" s="250"/>
      <c r="C25" s="227" t="s">
        <v>639</v>
      </c>
      <c r="D25" s="125" t="s">
        <v>640</v>
      </c>
      <c r="E25" s="100" t="s">
        <v>688</v>
      </c>
      <c r="F25" s="125" t="s">
        <v>641</v>
      </c>
      <c r="G25" s="100"/>
      <c r="H25" s="100" t="s">
        <v>642</v>
      </c>
      <c r="I25" s="100" t="s">
        <v>35</v>
      </c>
      <c r="J25" s="100"/>
      <c r="K25" s="100"/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79.5" customHeight="1">
      <c r="A26" s="117" t="s">
        <v>582</v>
      </c>
      <c r="B26" s="250"/>
      <c r="C26" s="252"/>
      <c r="D26" s="125" t="s">
        <v>643</v>
      </c>
      <c r="E26" s="100" t="s">
        <v>688</v>
      </c>
      <c r="F26" s="125" t="s">
        <v>644</v>
      </c>
      <c r="G26" s="100"/>
      <c r="H26" s="100" t="s">
        <v>645</v>
      </c>
      <c r="I26" s="100" t="s">
        <v>35</v>
      </c>
      <c r="J26" s="98"/>
      <c r="K26" s="145"/>
      <c r="L26" s="9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83.25" customHeight="1">
      <c r="A27" s="117" t="s">
        <v>583</v>
      </c>
      <c r="B27" s="250"/>
      <c r="C27" s="252"/>
      <c r="D27" s="125" t="s">
        <v>647</v>
      </c>
      <c r="E27" s="100" t="s">
        <v>689</v>
      </c>
      <c r="F27" s="125" t="s">
        <v>652</v>
      </c>
      <c r="G27" s="100"/>
      <c r="H27" s="100" t="s">
        <v>646</v>
      </c>
      <c r="I27" s="100" t="s">
        <v>35</v>
      </c>
      <c r="J27" s="100"/>
      <c r="K27" s="100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87" customHeight="1">
      <c r="A28" s="117" t="s">
        <v>584</v>
      </c>
      <c r="B28" s="250"/>
      <c r="C28" s="252"/>
      <c r="D28" s="125" t="s">
        <v>648</v>
      </c>
      <c r="E28" s="100" t="s">
        <v>689</v>
      </c>
      <c r="F28" s="125" t="s">
        <v>649</v>
      </c>
      <c r="G28" s="100"/>
      <c r="H28" s="100" t="s">
        <v>650</v>
      </c>
      <c r="I28" s="100" t="s">
        <v>35</v>
      </c>
      <c r="J28" s="100"/>
      <c r="K28" s="176"/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4" customHeight="1">
      <c r="A29" s="117" t="s">
        <v>585</v>
      </c>
      <c r="B29" s="250"/>
      <c r="C29" s="252"/>
      <c r="D29" s="125" t="s">
        <v>651</v>
      </c>
      <c r="E29" s="100" t="s">
        <v>689</v>
      </c>
      <c r="F29" s="125" t="s">
        <v>653</v>
      </c>
      <c r="G29" s="100"/>
      <c r="H29" s="100" t="s">
        <v>654</v>
      </c>
      <c r="I29" s="100" t="s">
        <v>35</v>
      </c>
      <c r="J29" s="100"/>
      <c r="K29" s="175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03.5" customHeight="1">
      <c r="A30" s="117" t="s">
        <v>586</v>
      </c>
      <c r="B30" s="250"/>
      <c r="C30" s="226" t="s">
        <v>655</v>
      </c>
      <c r="D30" s="125" t="s">
        <v>656</v>
      </c>
      <c r="E30" s="100" t="s">
        <v>657</v>
      </c>
      <c r="F30" s="125" t="s">
        <v>662</v>
      </c>
      <c r="G30" s="100" t="s">
        <v>658</v>
      </c>
      <c r="H30" s="100" t="s">
        <v>659</v>
      </c>
      <c r="I30" s="100" t="s">
        <v>35</v>
      </c>
      <c r="J30" s="100"/>
      <c r="K30" s="100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1.2" customHeight="1">
      <c r="A31" s="117" t="s">
        <v>683</v>
      </c>
      <c r="B31" s="250"/>
      <c r="C31" s="249"/>
      <c r="D31" s="125" t="s">
        <v>660</v>
      </c>
      <c r="E31" s="100" t="s">
        <v>661</v>
      </c>
      <c r="F31" s="125" t="s">
        <v>663</v>
      </c>
      <c r="G31" s="100" t="s">
        <v>664</v>
      </c>
      <c r="H31" s="100" t="s">
        <v>669</v>
      </c>
      <c r="I31" s="100" t="s">
        <v>35</v>
      </c>
      <c r="J31" s="100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1.2" customHeight="1">
      <c r="A32" s="117" t="s">
        <v>684</v>
      </c>
      <c r="B32" s="250"/>
      <c r="C32" s="249"/>
      <c r="D32" s="125" t="s">
        <v>665</v>
      </c>
      <c r="E32" s="100" t="s">
        <v>666</v>
      </c>
      <c r="F32" s="125" t="s">
        <v>667</v>
      </c>
      <c r="G32" s="100" t="s">
        <v>668</v>
      </c>
      <c r="H32" s="100" t="s">
        <v>670</v>
      </c>
      <c r="I32" s="100" t="s">
        <v>35</v>
      </c>
      <c r="J32" s="100"/>
      <c r="K32" s="100"/>
      <c r="L32" s="9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8.8" customHeight="1">
      <c r="A33" s="117" t="s">
        <v>685</v>
      </c>
      <c r="B33" s="250"/>
      <c r="C33" s="249"/>
      <c r="D33" s="125" t="s">
        <v>671</v>
      </c>
      <c r="E33" s="100" t="s">
        <v>672</v>
      </c>
      <c r="F33" s="125" t="s">
        <v>673</v>
      </c>
      <c r="G33" s="100"/>
      <c r="H33" s="100" t="s">
        <v>690</v>
      </c>
      <c r="I33" s="100" t="s">
        <v>35</v>
      </c>
      <c r="J33" s="100"/>
      <c r="K33" s="100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99.75" customHeight="1">
      <c r="A34" s="117" t="s">
        <v>686</v>
      </c>
      <c r="B34" s="250"/>
      <c r="C34" s="212"/>
      <c r="D34" s="125" t="s">
        <v>674</v>
      </c>
      <c r="E34" s="100" t="s">
        <v>675</v>
      </c>
      <c r="F34" s="125" t="s">
        <v>676</v>
      </c>
      <c r="G34" s="125"/>
      <c r="H34" s="100" t="s">
        <v>677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01.25" customHeight="1">
      <c r="A35" s="117" t="s">
        <v>687</v>
      </c>
      <c r="B35" s="251"/>
      <c r="C35" s="179" t="s">
        <v>678</v>
      </c>
      <c r="D35" s="125"/>
      <c r="E35" s="100"/>
      <c r="F35" s="125" t="s">
        <v>679</v>
      </c>
      <c r="G35" s="100"/>
      <c r="H35" s="100" t="s">
        <v>680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126"/>
      <c r="C36" s="39"/>
      <c r="D36" s="37"/>
      <c r="E36" s="8"/>
      <c r="F36" s="37"/>
      <c r="G36" s="8"/>
      <c r="H36" s="8"/>
      <c r="I36" s="8"/>
      <c r="J36" s="8"/>
      <c r="K36" s="8"/>
      <c r="L36" s="9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126"/>
      <c r="C37" s="39"/>
      <c r="D37" s="37"/>
      <c r="E37" s="8"/>
      <c r="F37" s="37"/>
      <c r="G37" s="8"/>
      <c r="H37" s="8"/>
      <c r="I37" s="8"/>
      <c r="J37" s="8"/>
      <c r="K37" s="8"/>
      <c r="L37" s="9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126"/>
      <c r="C38" s="39"/>
      <c r="D38" s="37"/>
      <c r="E38" s="8"/>
      <c r="F38" s="37"/>
      <c r="G38" s="8"/>
      <c r="H38" s="8"/>
      <c r="I38" s="8"/>
      <c r="J38" s="8"/>
      <c r="K38" s="8"/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126"/>
      <c r="C39" s="39"/>
      <c r="D39" s="37"/>
      <c r="E39" s="8"/>
      <c r="F39" s="37"/>
      <c r="G39" s="8"/>
      <c r="H39" s="8"/>
      <c r="I39" s="8"/>
      <c r="J39" s="8"/>
      <c r="K39" s="8"/>
      <c r="L39" s="9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126"/>
      <c r="C40" s="39"/>
      <c r="D40" s="37"/>
      <c r="E40" s="8"/>
      <c r="F40" s="37"/>
      <c r="G40" s="8"/>
      <c r="H40" s="8"/>
      <c r="I40" s="8"/>
      <c r="J40" s="8"/>
      <c r="K40" s="8"/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126"/>
      <c r="C41" s="39"/>
      <c r="D41" s="37"/>
      <c r="E41" s="8"/>
      <c r="F41" s="37"/>
      <c r="G41" s="8"/>
      <c r="H41" s="8"/>
      <c r="I41" s="8"/>
      <c r="J41" s="8"/>
      <c r="K41" s="8"/>
      <c r="L41" s="9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126"/>
      <c r="C42" s="39"/>
      <c r="D42" s="37"/>
      <c r="E42" s="8"/>
      <c r="F42" s="37"/>
      <c r="G42" s="8"/>
      <c r="H42" s="8"/>
      <c r="I42" s="8"/>
      <c r="J42" s="8"/>
      <c r="K42" s="8"/>
      <c r="L42" s="9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126"/>
      <c r="C43" s="39"/>
      <c r="D43" s="37"/>
      <c r="E43" s="8"/>
      <c r="F43" s="37"/>
      <c r="G43" s="8"/>
      <c r="H43" s="8"/>
      <c r="I43" s="8"/>
      <c r="J43" s="8"/>
      <c r="K43" s="8"/>
      <c r="L43" s="9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126"/>
      <c r="C44" s="39"/>
      <c r="D44" s="37"/>
      <c r="E44" s="8"/>
      <c r="F44" s="37"/>
      <c r="G44" s="8"/>
      <c r="H44" s="8"/>
      <c r="I44" s="8"/>
      <c r="J44" s="8"/>
      <c r="K44" s="8"/>
      <c r="L44" s="9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126"/>
      <c r="C45" s="39"/>
      <c r="D45" s="37"/>
      <c r="E45" s="8"/>
      <c r="F45" s="37"/>
      <c r="G45" s="8"/>
      <c r="H45" s="8"/>
      <c r="I45" s="8"/>
      <c r="J45" s="8"/>
      <c r="K45" s="8"/>
      <c r="L45" s="9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126"/>
      <c r="C46" s="39"/>
      <c r="D46" s="37"/>
      <c r="E46" s="8"/>
      <c r="F46" s="37"/>
      <c r="G46" s="8"/>
      <c r="H46" s="8"/>
      <c r="I46" s="8"/>
      <c r="J46" s="8"/>
      <c r="K46" s="8"/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126"/>
      <c r="C47" s="39"/>
      <c r="D47" s="37"/>
      <c r="E47" s="8"/>
      <c r="F47" s="37"/>
      <c r="G47" s="8"/>
      <c r="H47" s="8"/>
      <c r="I47" s="8"/>
      <c r="J47" s="8"/>
      <c r="K47" s="8"/>
      <c r="L47" s="9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126"/>
      <c r="C48" s="39"/>
      <c r="D48" s="37"/>
      <c r="E48" s="8"/>
      <c r="F48" s="37"/>
      <c r="G48" s="8"/>
      <c r="H48" s="8"/>
      <c r="I48" s="8"/>
      <c r="J48" s="8"/>
      <c r="K48" s="8"/>
      <c r="L48" s="9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126"/>
      <c r="C49" s="39"/>
      <c r="D49" s="37"/>
      <c r="E49" s="8"/>
      <c r="F49" s="37"/>
      <c r="G49" s="8"/>
      <c r="H49" s="8"/>
      <c r="I49" s="8"/>
      <c r="J49" s="8"/>
      <c r="K49" s="8"/>
      <c r="L49" s="9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126"/>
      <c r="C50" s="39"/>
      <c r="D50" s="37"/>
      <c r="E50" s="8"/>
      <c r="F50" s="37"/>
      <c r="G50" s="8"/>
      <c r="H50" s="8"/>
      <c r="I50" s="8"/>
      <c r="J50" s="8"/>
      <c r="K50" s="8"/>
      <c r="L50" s="9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126"/>
      <c r="C51" s="39"/>
      <c r="D51" s="37"/>
      <c r="E51" s="8"/>
      <c r="F51" s="37"/>
      <c r="G51" s="8"/>
      <c r="H51" s="8"/>
      <c r="I51" s="8"/>
      <c r="J51" s="8"/>
      <c r="K51" s="8"/>
      <c r="L51" s="9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126"/>
      <c r="C52" s="39"/>
      <c r="D52" s="37"/>
      <c r="E52" s="8"/>
      <c r="F52" s="37"/>
      <c r="G52" s="8"/>
      <c r="H52" s="8"/>
      <c r="I52" s="8"/>
      <c r="J52" s="8"/>
      <c r="K52" s="8"/>
      <c r="L52" s="99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126"/>
      <c r="C53" s="39"/>
      <c r="D53" s="37"/>
      <c r="E53" s="8"/>
      <c r="F53" s="37"/>
      <c r="G53" s="8"/>
      <c r="H53" s="8"/>
      <c r="I53" s="8"/>
      <c r="J53" s="8"/>
      <c r="K53" s="8"/>
      <c r="L53" s="9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126"/>
      <c r="C54" s="39"/>
      <c r="D54" s="37"/>
      <c r="E54" s="8"/>
      <c r="F54" s="37"/>
      <c r="G54" s="8"/>
      <c r="H54" s="8"/>
      <c r="I54" s="8"/>
      <c r="J54" s="8"/>
      <c r="K54" s="8"/>
      <c r="L54" s="9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126"/>
      <c r="C55" s="39"/>
      <c r="D55" s="37"/>
      <c r="E55" s="8"/>
      <c r="F55" s="37"/>
      <c r="G55" s="8"/>
      <c r="H55" s="8"/>
      <c r="I55" s="8"/>
      <c r="J55" s="8"/>
      <c r="K55" s="8"/>
      <c r="L55" s="9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126"/>
      <c r="C56" s="39"/>
      <c r="D56" s="37"/>
      <c r="E56" s="8"/>
      <c r="F56" s="37"/>
      <c r="G56" s="8"/>
      <c r="H56" s="8"/>
      <c r="I56" s="8"/>
      <c r="J56" s="8"/>
      <c r="K56" s="8"/>
      <c r="L56" s="9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126"/>
      <c r="C57" s="39"/>
      <c r="D57" s="37"/>
      <c r="E57" s="8"/>
      <c r="F57" s="37"/>
      <c r="G57" s="8"/>
      <c r="H57" s="8"/>
      <c r="I57" s="8"/>
      <c r="J57" s="8"/>
      <c r="K57" s="8"/>
      <c r="L57" s="9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</sheetData>
  <mergeCells count="8">
    <mergeCell ref="E9:E12"/>
    <mergeCell ref="C30:C34"/>
    <mergeCell ref="B9:B12"/>
    <mergeCell ref="C9:C12"/>
    <mergeCell ref="B13:B35"/>
    <mergeCell ref="C21:C24"/>
    <mergeCell ref="C25:C29"/>
    <mergeCell ref="C13:C19"/>
  </mergeCells>
  <conditionalFormatting sqref="I8 I12">
    <cfRule type="containsText" dxfId="131" priority="3" operator="containsText" text="&quot;Pass&quot;">
      <formula>NOT(ISERROR(SEARCH(("""Pass"""),(I8))))</formula>
    </cfRule>
  </conditionalFormatting>
  <conditionalFormatting sqref="I8 I12">
    <cfRule type="containsText" dxfId="130" priority="4" operator="containsText" text="&quot;N/A&quot;">
      <formula>NOT(ISERROR(SEARCH(("""N/A"""),(I8))))</formula>
    </cfRule>
  </conditionalFormatting>
  <conditionalFormatting sqref="I8 I12">
    <cfRule type="containsText" dxfId="129" priority="5" operator="containsText" text="&quot;Fail&quot;">
      <formula>NOT(ISERROR(SEARCH(("""Fail"""),(I8))))</formula>
    </cfRule>
  </conditionalFormatting>
  <conditionalFormatting sqref="I8 I12">
    <cfRule type="containsText" dxfId="128" priority="6" operator="containsText" text="&quot;Pass&quot;">
      <formula>NOT(ISERROR(SEARCH(("""Pass"""),(I8))))</formula>
    </cfRule>
  </conditionalFormatting>
  <conditionalFormatting sqref="I14">
    <cfRule type="containsText" dxfId="127" priority="19" operator="containsText" text="&quot;Pass&quot;">
      <formula>NOT(ISERROR(SEARCH(("""Pass"""),(I14))))</formula>
    </cfRule>
  </conditionalFormatting>
  <conditionalFormatting sqref="I14">
    <cfRule type="containsText" dxfId="126" priority="20" operator="containsText" text="&quot;N/A&quot;">
      <formula>NOT(ISERROR(SEARCH(("""N/A"""),(I14))))</formula>
    </cfRule>
  </conditionalFormatting>
  <conditionalFormatting sqref="I14">
    <cfRule type="containsText" dxfId="125" priority="21" operator="containsText" text="&quot;Fail&quot;">
      <formula>NOT(ISERROR(SEARCH(("""Fail"""),(I14))))</formula>
    </cfRule>
  </conditionalFormatting>
  <conditionalFormatting sqref="I14">
    <cfRule type="containsText" dxfId="124" priority="22" operator="containsText" text="&quot;Pass&quot;">
      <formula>NOT(ISERROR(SEARCH(("""Pass"""),(I14))))</formula>
    </cfRule>
  </conditionalFormatting>
  <conditionalFormatting sqref="I13">
    <cfRule type="containsText" dxfId="123" priority="31" operator="containsText" text="&quot;Pass&quot;">
      <formula>NOT(ISERROR(SEARCH(("""Pass"""),(I13))))</formula>
    </cfRule>
  </conditionalFormatting>
  <conditionalFormatting sqref="I13">
    <cfRule type="containsText" dxfId="122" priority="32" operator="containsText" text="&quot;N/A&quot;">
      <formula>NOT(ISERROR(SEARCH(("""N/A"""),(I13))))</formula>
    </cfRule>
  </conditionalFormatting>
  <conditionalFormatting sqref="I13">
    <cfRule type="containsText" dxfId="121" priority="33" operator="containsText" text="&quot;Fail&quot;">
      <formula>NOT(ISERROR(SEARCH(("""Fail"""),(I13))))</formula>
    </cfRule>
  </conditionalFormatting>
  <conditionalFormatting sqref="I13">
    <cfRule type="containsText" dxfId="120" priority="34" operator="containsText" text="&quot;Pass&quot;">
      <formula>NOT(ISERROR(SEARCH(("""Pass"""),(I13))))</formula>
    </cfRule>
  </conditionalFormatting>
  <conditionalFormatting sqref="I10">
    <cfRule type="containsText" dxfId="119" priority="35" operator="containsText" text="&quot;Pass&quot;">
      <formula>NOT(ISERROR(SEARCH(("""Pass"""),(I10))))</formula>
    </cfRule>
  </conditionalFormatting>
  <conditionalFormatting sqref="I10">
    <cfRule type="containsText" dxfId="118" priority="36" operator="containsText" text="&quot;N/A&quot;">
      <formula>NOT(ISERROR(SEARCH(("""N/A"""),(I10))))</formula>
    </cfRule>
  </conditionalFormatting>
  <conditionalFormatting sqref="I10">
    <cfRule type="containsText" dxfId="117" priority="37" operator="containsText" text="&quot;Fail&quot;">
      <formula>NOT(ISERROR(SEARCH(("""Fail"""),(I10))))</formula>
    </cfRule>
  </conditionalFormatting>
  <conditionalFormatting sqref="I10">
    <cfRule type="containsText" dxfId="116" priority="38" operator="containsText" text="&quot;Pass&quot;">
      <formula>NOT(ISERROR(SEARCH(("""Pass"""),(I10))))</formula>
    </cfRule>
  </conditionalFormatting>
  <conditionalFormatting sqref="I11">
    <cfRule type="containsText" dxfId="115" priority="39" operator="containsText" text="&quot;Pass&quot;">
      <formula>NOT(ISERROR(SEARCH(("""Pass"""),(I11))))</formula>
    </cfRule>
  </conditionalFormatting>
  <conditionalFormatting sqref="I11">
    <cfRule type="containsText" dxfId="114" priority="40" operator="containsText" text="&quot;N/A&quot;">
      <formula>NOT(ISERROR(SEARCH(("""N/A"""),(I11))))</formula>
    </cfRule>
  </conditionalFormatting>
  <conditionalFormatting sqref="I11">
    <cfRule type="containsText" dxfId="113" priority="41" operator="containsText" text="&quot;Fail&quot;">
      <formula>NOT(ISERROR(SEARCH(("""Fail"""),(I11))))</formula>
    </cfRule>
  </conditionalFormatting>
  <conditionalFormatting sqref="I11">
    <cfRule type="containsText" dxfId="112" priority="42" operator="containsText" text="&quot;Pass&quot;">
      <formula>NOT(ISERROR(SEARCH(("""Pass"""),(I11))))</formula>
    </cfRule>
  </conditionalFormatting>
  <conditionalFormatting sqref="I9">
    <cfRule type="containsText" dxfId="111" priority="47" operator="containsText" text="&quot;Pass&quot;">
      <formula>NOT(ISERROR(SEARCH(("""Pass"""),(I9))))</formula>
    </cfRule>
  </conditionalFormatting>
  <conditionalFormatting sqref="I9">
    <cfRule type="containsText" dxfId="110" priority="48" operator="containsText" text="&quot;N/A&quot;">
      <formula>NOT(ISERROR(SEARCH(("""N/A"""),(I9))))</formula>
    </cfRule>
  </conditionalFormatting>
  <conditionalFormatting sqref="I9">
    <cfRule type="containsText" dxfId="109" priority="49" operator="containsText" text="&quot;Fail&quot;">
      <formula>NOT(ISERROR(SEARCH(("""Fail"""),(I9))))</formula>
    </cfRule>
  </conditionalFormatting>
  <conditionalFormatting sqref="I9">
    <cfRule type="containsText" dxfId="108" priority="50" operator="containsText" text="&quot;Pass&quot;">
      <formula>NOT(ISERROR(SEARCH(("""Pass"""),(I9))))</formula>
    </cfRule>
  </conditionalFormatting>
  <conditionalFormatting sqref="I18:I19">
    <cfRule type="containsText" dxfId="107" priority="55" operator="containsText" text="&quot;Pass&quot;">
      <formula>NOT(ISERROR(SEARCH(("""Pass"""),(I18))))</formula>
    </cfRule>
  </conditionalFormatting>
  <conditionalFormatting sqref="I18:I19">
    <cfRule type="containsText" dxfId="106" priority="56" operator="containsText" text="&quot;N/A&quot;">
      <formula>NOT(ISERROR(SEARCH(("""N/A"""),(I18))))</formula>
    </cfRule>
  </conditionalFormatting>
  <conditionalFormatting sqref="I18:I19">
    <cfRule type="containsText" dxfId="105" priority="57" operator="containsText" text="&quot;Fail&quot;">
      <formula>NOT(ISERROR(SEARCH(("""Fail"""),(I18))))</formula>
    </cfRule>
  </conditionalFormatting>
  <conditionalFormatting sqref="I18:I19">
    <cfRule type="containsText" dxfId="104" priority="58" operator="containsText" text="&quot;Pass&quot;">
      <formula>NOT(ISERROR(SEARCH(("""Pass"""),(I18))))</formula>
    </cfRule>
  </conditionalFormatting>
  <conditionalFormatting sqref="I17">
    <cfRule type="containsText" dxfId="103" priority="59" operator="containsText" text="&quot;Pass&quot;">
      <formula>NOT(ISERROR(SEARCH(("""Pass"""),(I17))))</formula>
    </cfRule>
  </conditionalFormatting>
  <conditionalFormatting sqref="I17">
    <cfRule type="containsText" dxfId="102" priority="60" operator="containsText" text="&quot;N/A&quot;">
      <formula>NOT(ISERROR(SEARCH(("""N/A"""),(I17))))</formula>
    </cfRule>
  </conditionalFormatting>
  <conditionalFormatting sqref="I17">
    <cfRule type="containsText" dxfId="101" priority="61" operator="containsText" text="&quot;Fail&quot;">
      <formula>NOT(ISERROR(SEARCH(("""Fail"""),(I17))))</formula>
    </cfRule>
  </conditionalFormatting>
  <conditionalFormatting sqref="I17">
    <cfRule type="containsText" dxfId="100" priority="62" operator="containsText" text="&quot;Pass&quot;">
      <formula>NOT(ISERROR(SEARCH(("""Pass"""),(I17))))</formula>
    </cfRule>
  </conditionalFormatting>
  <conditionalFormatting sqref="I15">
    <cfRule type="containsText" dxfId="99" priority="63" operator="containsText" text="&quot;Pass&quot;">
      <formula>NOT(ISERROR(SEARCH(("""Pass"""),(I15))))</formula>
    </cfRule>
  </conditionalFormatting>
  <conditionalFormatting sqref="I15">
    <cfRule type="containsText" dxfId="98" priority="64" operator="containsText" text="&quot;N/A&quot;">
      <formula>NOT(ISERROR(SEARCH(("""N/A"""),(I15))))</formula>
    </cfRule>
  </conditionalFormatting>
  <conditionalFormatting sqref="I15">
    <cfRule type="containsText" dxfId="97" priority="65" operator="containsText" text="&quot;Fail&quot;">
      <formula>NOT(ISERROR(SEARCH(("""Fail"""),(I15))))</formula>
    </cfRule>
  </conditionalFormatting>
  <conditionalFormatting sqref="I15">
    <cfRule type="containsText" dxfId="96" priority="66" operator="containsText" text="&quot;Pass&quot;">
      <formula>NOT(ISERROR(SEARCH(("""Pass"""),(I15))))</formula>
    </cfRule>
  </conditionalFormatting>
  <conditionalFormatting sqref="I16">
    <cfRule type="containsText" dxfId="95" priority="67" operator="containsText" text="&quot;Pass&quot;">
      <formula>NOT(ISERROR(SEARCH(("""Pass"""),(I16))))</formula>
    </cfRule>
  </conditionalFormatting>
  <conditionalFormatting sqref="I16">
    <cfRule type="containsText" dxfId="94" priority="68" operator="containsText" text="&quot;N/A&quot;">
      <formula>NOT(ISERROR(SEARCH(("""N/A"""),(I16))))</formula>
    </cfRule>
  </conditionalFormatting>
  <conditionalFormatting sqref="I16">
    <cfRule type="containsText" dxfId="93" priority="69" operator="containsText" text="&quot;Fail&quot;">
      <formula>NOT(ISERROR(SEARCH(("""Fail"""),(I16))))</formula>
    </cfRule>
  </conditionalFormatting>
  <conditionalFormatting sqref="I16">
    <cfRule type="containsText" dxfId="92" priority="70" operator="containsText" text="&quot;Pass&quot;">
      <formula>NOT(ISERROR(SEARCH(("""Pass"""),(I16))))</formula>
    </cfRule>
  </conditionalFormatting>
  <conditionalFormatting sqref="I20">
    <cfRule type="containsText" dxfId="91" priority="71" operator="containsText" text="&quot;Pass&quot;">
      <formula>NOT(ISERROR(SEARCH(("""Pass"""),(I20))))</formula>
    </cfRule>
  </conditionalFormatting>
  <conditionalFormatting sqref="I20">
    <cfRule type="containsText" dxfId="90" priority="72" operator="containsText" text="&quot;N/A&quot;">
      <formula>NOT(ISERROR(SEARCH(("""N/A"""),(I20))))</formula>
    </cfRule>
  </conditionalFormatting>
  <conditionalFormatting sqref="I20">
    <cfRule type="containsText" dxfId="89" priority="73" operator="containsText" text="&quot;Fail&quot;">
      <formula>NOT(ISERROR(SEARCH(("""Fail"""),(I20))))</formula>
    </cfRule>
  </conditionalFormatting>
  <conditionalFormatting sqref="I20">
    <cfRule type="containsText" dxfId="88" priority="74" operator="containsText" text="&quot;Pass&quot;">
      <formula>NOT(ISERROR(SEARCH(("""Pass"""),(I20))))</formula>
    </cfRule>
  </conditionalFormatting>
  <conditionalFormatting sqref="I34">
    <cfRule type="containsText" dxfId="87" priority="83" operator="containsText" text="&quot;Pass&quot;">
      <formula>NOT(ISERROR(SEARCH(("""Pass"""),(I34))))</formula>
    </cfRule>
  </conditionalFormatting>
  <conditionalFormatting sqref="I34">
    <cfRule type="containsText" dxfId="86" priority="84" operator="containsText" text="&quot;N/A&quot;">
      <formula>NOT(ISERROR(SEARCH(("""N/A"""),(I34))))</formula>
    </cfRule>
  </conditionalFormatting>
  <conditionalFormatting sqref="I34">
    <cfRule type="containsText" dxfId="85" priority="85" operator="containsText" text="&quot;Fail&quot;">
      <formula>NOT(ISERROR(SEARCH(("""Fail"""),(I34))))</formula>
    </cfRule>
  </conditionalFormatting>
  <conditionalFormatting sqref="I34">
    <cfRule type="containsText" dxfId="84" priority="86" operator="containsText" text="&quot;Pass&quot;">
      <formula>NOT(ISERROR(SEARCH(("""Pass"""),(I34))))</formula>
    </cfRule>
  </conditionalFormatting>
  <conditionalFormatting sqref="I35">
    <cfRule type="containsText" dxfId="83" priority="91" operator="containsText" text="&quot;Pass&quot;">
      <formula>NOT(ISERROR(SEARCH(("""Pass"""),(I35))))</formula>
    </cfRule>
  </conditionalFormatting>
  <conditionalFormatting sqref="I35">
    <cfRule type="containsText" dxfId="82" priority="92" operator="containsText" text="&quot;N/A&quot;">
      <formula>NOT(ISERROR(SEARCH(("""N/A"""),(I35))))</formula>
    </cfRule>
  </conditionalFormatting>
  <conditionalFormatting sqref="I35">
    <cfRule type="containsText" dxfId="81" priority="93" operator="containsText" text="&quot;Fail&quot;">
      <formula>NOT(ISERROR(SEARCH(("""Fail"""),(I35))))</formula>
    </cfRule>
  </conditionalFormatting>
  <conditionalFormatting sqref="I35">
    <cfRule type="containsText" dxfId="80" priority="94" operator="containsText" text="&quot;Pass&quot;">
      <formula>NOT(ISERROR(SEARCH(("""Pass"""),(I35))))</formula>
    </cfRule>
  </conditionalFormatting>
  <conditionalFormatting sqref="I30:I33">
    <cfRule type="containsText" dxfId="79" priority="95" operator="containsText" text="&quot;Pass&quot;">
      <formula>NOT(ISERROR(SEARCH(("""Pass"""),(I30))))</formula>
    </cfRule>
  </conditionalFormatting>
  <conditionalFormatting sqref="I30:I33">
    <cfRule type="containsText" dxfId="78" priority="96" operator="containsText" text="&quot;N/A&quot;">
      <formula>NOT(ISERROR(SEARCH(("""N/A"""),(I30))))</formula>
    </cfRule>
  </conditionalFormatting>
  <conditionalFormatting sqref="I30:I33">
    <cfRule type="containsText" dxfId="77" priority="97" operator="containsText" text="&quot;Fail&quot;">
      <formula>NOT(ISERROR(SEARCH(("""Fail"""),(I30))))</formula>
    </cfRule>
  </conditionalFormatting>
  <conditionalFormatting sqref="I30:I33">
    <cfRule type="containsText" dxfId="76" priority="98" operator="containsText" text="&quot;Pass&quot;">
      <formula>NOT(ISERROR(SEARCH(("""Pass"""),(I30))))</formula>
    </cfRule>
  </conditionalFormatting>
  <conditionalFormatting sqref="I22">
    <cfRule type="containsText" dxfId="75" priority="135" operator="containsText" text="&quot;Pass&quot;">
      <formula>NOT(ISERROR(SEARCH(("""Pass"""),(I22))))</formula>
    </cfRule>
  </conditionalFormatting>
  <conditionalFormatting sqref="I22">
    <cfRule type="containsText" dxfId="74" priority="136" operator="containsText" text="&quot;N/A&quot;">
      <formula>NOT(ISERROR(SEARCH(("""N/A"""),(I22))))</formula>
    </cfRule>
  </conditionalFormatting>
  <conditionalFormatting sqref="I22">
    <cfRule type="containsText" dxfId="73" priority="137" operator="containsText" text="&quot;Fail&quot;">
      <formula>NOT(ISERROR(SEARCH(("""Fail"""),(I22))))</formula>
    </cfRule>
  </conditionalFormatting>
  <conditionalFormatting sqref="I22">
    <cfRule type="containsText" dxfId="72" priority="138" operator="containsText" text="&quot;Pass&quot;">
      <formula>NOT(ISERROR(SEARCH(("""Pass"""),(I22))))</formula>
    </cfRule>
  </conditionalFormatting>
  <conditionalFormatting sqref="I21">
    <cfRule type="containsText" dxfId="71" priority="139" operator="containsText" text="&quot;Pass&quot;">
      <formula>NOT(ISERROR(SEARCH(("""Pass"""),(I21))))</formula>
    </cfRule>
  </conditionalFormatting>
  <conditionalFormatting sqref="I21">
    <cfRule type="containsText" dxfId="70" priority="140" operator="containsText" text="&quot;N/A&quot;">
      <formula>NOT(ISERROR(SEARCH(("""N/A"""),(I21))))</formula>
    </cfRule>
  </conditionalFormatting>
  <conditionalFormatting sqref="I21">
    <cfRule type="containsText" dxfId="69" priority="141" operator="containsText" text="&quot;Fail&quot;">
      <formula>NOT(ISERROR(SEARCH(("""Fail"""),(I21))))</formula>
    </cfRule>
  </conditionalFormatting>
  <conditionalFormatting sqref="I21">
    <cfRule type="containsText" dxfId="68" priority="142" operator="containsText" text="&quot;Pass&quot;">
      <formula>NOT(ISERROR(SEARCH(("""Pass"""),(I21))))</formula>
    </cfRule>
  </conditionalFormatting>
  <conditionalFormatting sqref="I23">
    <cfRule type="containsText" dxfId="67" priority="151" operator="containsText" text="&quot;Pass&quot;">
      <formula>NOT(ISERROR(SEARCH(("""Pass"""),(I23))))</formula>
    </cfRule>
  </conditionalFormatting>
  <conditionalFormatting sqref="I23">
    <cfRule type="containsText" dxfId="66" priority="152" operator="containsText" text="&quot;N/A&quot;">
      <formula>NOT(ISERROR(SEARCH(("""N/A"""),(I23))))</formula>
    </cfRule>
  </conditionalFormatting>
  <conditionalFormatting sqref="I23">
    <cfRule type="containsText" dxfId="65" priority="153" operator="containsText" text="&quot;Fail&quot;">
      <formula>NOT(ISERROR(SEARCH(("""Fail"""),(I23))))</formula>
    </cfRule>
  </conditionalFormatting>
  <conditionalFormatting sqref="I23">
    <cfRule type="containsText" dxfId="64" priority="154" operator="containsText" text="&quot;Pass&quot;">
      <formula>NOT(ISERROR(SEARCH(("""Pass"""),(I23))))</formula>
    </cfRule>
  </conditionalFormatting>
  <conditionalFormatting sqref="I24">
    <cfRule type="containsText" dxfId="63" priority="155" operator="containsText" text="&quot;Pass&quot;">
      <formula>NOT(ISERROR(SEARCH(("""Pass"""),(I24))))</formula>
    </cfRule>
  </conditionalFormatting>
  <conditionalFormatting sqref="I24">
    <cfRule type="containsText" dxfId="62" priority="156" operator="containsText" text="&quot;N/A&quot;">
      <formula>NOT(ISERROR(SEARCH(("""N/A"""),(I24))))</formula>
    </cfRule>
  </conditionalFormatting>
  <conditionalFormatting sqref="I24">
    <cfRule type="containsText" dxfId="61" priority="157" operator="containsText" text="&quot;Fail&quot;">
      <formula>NOT(ISERROR(SEARCH(("""Fail"""),(I24))))</formula>
    </cfRule>
  </conditionalFormatting>
  <conditionalFormatting sqref="I24">
    <cfRule type="containsText" dxfId="60" priority="158" operator="containsText" text="&quot;Pass&quot;">
      <formula>NOT(ISERROR(SEARCH(("""Pass"""),(I24))))</formula>
    </cfRule>
  </conditionalFormatting>
  <conditionalFormatting sqref="I26">
    <cfRule type="containsText" dxfId="59" priority="159" operator="containsText" text="&quot;Pass&quot;">
      <formula>NOT(ISERROR(SEARCH(("""Pass"""),(I26))))</formula>
    </cfRule>
  </conditionalFormatting>
  <conditionalFormatting sqref="I26">
    <cfRule type="containsText" dxfId="58" priority="160" operator="containsText" text="&quot;N/A&quot;">
      <formula>NOT(ISERROR(SEARCH(("""N/A"""),(I26))))</formula>
    </cfRule>
  </conditionalFormatting>
  <conditionalFormatting sqref="I26">
    <cfRule type="containsText" dxfId="57" priority="161" operator="containsText" text="&quot;Fail&quot;">
      <formula>NOT(ISERROR(SEARCH(("""Fail"""),(I26))))</formula>
    </cfRule>
  </conditionalFormatting>
  <conditionalFormatting sqref="I26">
    <cfRule type="containsText" dxfId="56" priority="162" operator="containsText" text="&quot;Pass&quot;">
      <formula>NOT(ISERROR(SEARCH(("""Pass"""),(I26))))</formula>
    </cfRule>
  </conditionalFormatting>
  <conditionalFormatting sqref="I25">
    <cfRule type="containsText" dxfId="55" priority="163" operator="containsText" text="&quot;Pass&quot;">
      <formula>NOT(ISERROR(SEARCH(("""Pass"""),(I25))))</formula>
    </cfRule>
  </conditionalFormatting>
  <conditionalFormatting sqref="I25">
    <cfRule type="containsText" dxfId="54" priority="164" operator="containsText" text="&quot;N/A&quot;">
      <formula>NOT(ISERROR(SEARCH(("""N/A"""),(I25))))</formula>
    </cfRule>
  </conditionalFormatting>
  <conditionalFormatting sqref="I25">
    <cfRule type="containsText" dxfId="53" priority="165" operator="containsText" text="&quot;Fail&quot;">
      <formula>NOT(ISERROR(SEARCH(("""Fail"""),(I25))))</formula>
    </cfRule>
  </conditionalFormatting>
  <conditionalFormatting sqref="I25">
    <cfRule type="containsText" dxfId="52" priority="166" operator="containsText" text="&quot;Pass&quot;">
      <formula>NOT(ISERROR(SEARCH(("""Pass"""),(I25))))</formula>
    </cfRule>
  </conditionalFormatting>
  <conditionalFormatting sqref="I29">
    <cfRule type="containsText" dxfId="51" priority="171" operator="containsText" text="&quot;Pass&quot;">
      <formula>NOT(ISERROR(SEARCH(("""Pass"""),(I29))))</formula>
    </cfRule>
  </conditionalFormatting>
  <conditionalFormatting sqref="I29">
    <cfRule type="containsText" dxfId="50" priority="172" operator="containsText" text="&quot;N/A&quot;">
      <formula>NOT(ISERROR(SEARCH(("""N/A"""),(I29))))</formula>
    </cfRule>
  </conditionalFormatting>
  <conditionalFormatting sqref="I29">
    <cfRule type="containsText" dxfId="49" priority="173" operator="containsText" text="&quot;Fail&quot;">
      <formula>NOT(ISERROR(SEARCH(("""Fail"""),(I29))))</formula>
    </cfRule>
  </conditionalFormatting>
  <conditionalFormatting sqref="I29">
    <cfRule type="containsText" dxfId="48" priority="174" operator="containsText" text="&quot;Pass&quot;">
      <formula>NOT(ISERROR(SEARCH(("""Pass"""),(I29))))</formula>
    </cfRule>
  </conditionalFormatting>
  <conditionalFormatting sqref="I27">
    <cfRule type="containsText" dxfId="47" priority="175" operator="containsText" text="&quot;Pass&quot;">
      <formula>NOT(ISERROR(SEARCH(("""Pass"""),(I27))))</formula>
    </cfRule>
  </conditionalFormatting>
  <conditionalFormatting sqref="I27">
    <cfRule type="containsText" dxfId="46" priority="176" operator="containsText" text="&quot;N/A&quot;">
      <formula>NOT(ISERROR(SEARCH(("""N/A"""),(I27))))</formula>
    </cfRule>
  </conditionalFormatting>
  <conditionalFormatting sqref="I27">
    <cfRule type="containsText" dxfId="45" priority="177" operator="containsText" text="&quot;Fail&quot;">
      <formula>NOT(ISERROR(SEARCH(("""Fail"""),(I27))))</formula>
    </cfRule>
  </conditionalFormatting>
  <conditionalFormatting sqref="I27">
    <cfRule type="containsText" dxfId="44" priority="178" operator="containsText" text="&quot;Pass&quot;">
      <formula>NOT(ISERROR(SEARCH(("""Pass"""),(I27))))</formula>
    </cfRule>
  </conditionalFormatting>
  <conditionalFormatting sqref="I28">
    <cfRule type="containsText" dxfId="43" priority="179" operator="containsText" text="&quot;Pass&quot;">
      <formula>NOT(ISERROR(SEARCH(("""Pass"""),(I28))))</formula>
    </cfRule>
  </conditionalFormatting>
  <conditionalFormatting sqref="I28">
    <cfRule type="containsText" dxfId="42" priority="180" operator="containsText" text="&quot;N/A&quot;">
      <formula>NOT(ISERROR(SEARCH(("""N/A"""),(I28))))</formula>
    </cfRule>
  </conditionalFormatting>
  <conditionalFormatting sqref="I28">
    <cfRule type="containsText" dxfId="41" priority="181" operator="containsText" text="&quot;Fail&quot;">
      <formula>NOT(ISERROR(SEARCH(("""Fail"""),(I28))))</formula>
    </cfRule>
  </conditionalFormatting>
  <conditionalFormatting sqref="I28">
    <cfRule type="containsText" dxfId="40" priority="182" operator="containsText" text="&quot;Pass&quot;">
      <formula>NOT(ISERROR(SEARCH(("""Pass"""),(I28))))</formula>
    </cfRule>
  </conditionalFormatting>
  <conditionalFormatting sqref="I1:I1048576">
    <cfRule type="cellIs" dxfId="39" priority="1" operator="equal">
      <formula>"Pass"</formula>
    </cfRule>
    <cfRule type="cellIs" dxfId="38" priority="2" operator="equal">
      <formula>"Fail"</formula>
    </cfRule>
  </conditionalFormatting>
  <dataValidations count="1">
    <dataValidation type="list" allowBlank="1" showInputMessage="1" showErrorMessage="1" prompt=" - " sqref="I1:I3 I7:I39">
      <formula1>$M$2:$M$6</formula1>
    </dataValidation>
  </dataValidations>
  <hyperlinks>
    <hyperlink ref="K21" r:id="rId1"/>
    <hyperlink ref="K22" r:id="rId2"/>
    <hyperlink ref="K14" r:id="rId3"/>
    <hyperlink ref="K15" r:id="rId4"/>
    <hyperlink ref="K16" r:id="rId5"/>
    <hyperlink ref="K17" r:id="rId6"/>
    <hyperlink ref="K18" r:id="rId7"/>
    <hyperlink ref="K24" r:id="rId8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test_edit sp</vt:lpstr>
      <vt:lpstr>test- delete sp</vt:lpstr>
      <vt:lpstr>Sheet6</vt:lpstr>
      <vt:lpstr>test-thêm mới sp</vt:lpstr>
      <vt:lpstr>data</vt:lpstr>
      <vt:lpstr>Sheet5</vt:lpstr>
      <vt:lpstr>Tìm kiếm sp</vt:lpstr>
      <vt:lpstr>Test_GioHang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2020-11-13T10:24:13Z</dcterms:created>
  <dcterms:modified xsi:type="dcterms:W3CDTF">2020-11-29T11:31:40Z</dcterms:modified>
</cp:coreProperties>
</file>