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5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Sprint 5" sheetId="8" r:id="rId6"/>
    <sheet name="Task's comment" sheetId="5" r:id="rId7"/>
    <sheet name="Refrence" sheetId="3" r:id="rId8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E41" i="7" l="1"/>
  <c r="E40" i="7"/>
  <c r="E39" i="7"/>
  <c r="D54" i="6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<sst xmlns="http://schemas.openxmlformats.org/spreadsheetml/2006/main" count="456" uniqueCount="189">
  <si>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</si>
  <si>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</si>
  <si>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</si>
  <si>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</si>
  <si>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</si>
  <si>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</si>
  <si>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</si>
  <si>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</si>
  <si>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</si>
  <si>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</si>
  <si>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</si>
  <si>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</si>
  <si>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</si>
  <si>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</si>
  <si>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</si>
  <si>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</si>
  <si>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</si>
  <si>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</si>
  <si>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</si>
  <si>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</si>
  <si>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</si>
  <si>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</si>
  <si>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</si>
  <si>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</si>
  <si>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</si>
  <si>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</si>
  <si>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</si>
  <si>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</si>
  <si>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</si>
  <si>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</si>
  <si>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</si>
  <si>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</si>
  <si>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</si>
  <si>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</si>
  <si>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</si>
  <si>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</si>
  <si>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</si>
  <si>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</si>
  <si>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</si>
  <si>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</si>
  <si>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</si>
  <si>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</si>
  <si>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</si>
  <si>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</si>
  <si>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</si>
  <si>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</si>
  <si>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</si>
  <si>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</si>
  <si>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</si>
  <si>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</si>
  <si>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</si>
  <si>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</si>
  <si>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</si>
  <si>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</si>
  <si>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</si>
  <si>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</si>
  <si>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</si>
  <si>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</si>
  <si>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</si>
  <si>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</si>
  <si>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</si>
  <si>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</si>
  <si>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</si>
  <si>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</si>
  <si>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</si>
  <si>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</si>
  <si>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</si>
  <si>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</si>
  <si>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</si>
  <si>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</si>
  <si>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</si>
  <si>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</si>
  <si>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</si>
  <si>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</si>
  <si>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</si>
  <si>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</si>
  <si>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</si>
  <si>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</si>
  <si>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</si>
  <si>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</si>
  <si>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</si>
  <si>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</si>
  <si>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</si>
  <si>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</si>
  <si>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</si>
  <si>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</si>
  <si>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</si>
  <si>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</si>
  <si>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</si>
  <si>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</si>
  <si>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</si>
  <si>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</si>
  <si>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</si>
  <si>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</si>
  <si>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</si>
  <si>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</si>
  <si>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</si>
  <si>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</si>
  <si>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</si>
  <si>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</si>
  <si>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</si>
  <si>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</si>
  <si>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</si>
  <si>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</si>
  <si>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</si>
  <si>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</si>
  <si>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</si>
  <si>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</si>
  <si>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</si>
  <si>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</si>
  <si>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</si>
  <si>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</si>
  <si>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</si>
  <si>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</si>
  <si>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</si>
  <si>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</si>
  <si>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</si>
  <si>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</si>
  <si>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</si>
  <si>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</si>
  <si>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</si>
  <si>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</si>
  <si>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</si>
  <si>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</si>
  <si>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</si>
  <si>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</si>
  <si>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</si>
  <si>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</si>
  <si>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</si>
  <si>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</si>
  <si>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</si>
  <si>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</si>
  <si>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</si>
  <si>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</si>
  <si>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</si>
  <si>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</si>
  <si>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</si>
  <si>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</si>
  <si>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</si>
  <si>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</si>
  <si>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</si>
  <si>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</si>
  <si>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</si>
  <si>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</si>
  <si>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</si>
  <si>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</si>
  <si>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</si>
  <si>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</si>
  <si>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</si>
  <si>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</si>
  <si>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</si>
  <si>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</si>
  <si>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</si>
  <si>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</si>
  <si>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</si>
  <si>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</si>
  <si>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</si>
  <si>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</si>
  <si>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</si>
  <si>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</si>
  <si>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</si>
  <si>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</si>
  <si>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</si>
  <si>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</si>
  <si>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</si>
  <si>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</si>
  <si>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Business logic for register</t>
  </si>
  <si>
    <t>Design category management page</t>
  </si>
  <si>
    <t>Sprint 5</t>
  </si>
  <si>
    <r>
      <t xml:space="preserve">Design 3 to 4 separate 'n simple template which include 2 file: 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(define layout structure) and </t>
    </r>
    <r>
      <rPr>
        <i/>
        <sz val="12"/>
        <color rgb="FF0070C0"/>
        <rFont val="Arial"/>
        <family val="2"/>
      </rPr>
      <t>style.css</t>
    </r>
    <r>
      <rPr>
        <sz val="12"/>
        <color rgb="FF0070C0"/>
        <rFont val="Arial"/>
        <family val="2"/>
      </rPr>
      <t xml:space="preserve">.
In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</si>
  <si>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Continue form sprint 4</t>
  </si>
  <si>
    <t>Code front-end JS for 'drag drop' fuctions with editable module, style editor base on selected elements</t>
  </si>
  <si>
    <t>Change some design UI to popup instead of navigate to another page</t>
  </si>
  <si>
    <t>&lt;Admin&gt; Business logic for template management</t>
  </si>
  <si>
    <t>&lt;Admin&gt; Business logic for account type management</t>
  </si>
  <si>
    <t>&lt;Admin&gt; Business logic for themeplate management</t>
  </si>
  <si>
    <t>&lt;Admin&gt; Business logic for user management</t>
  </si>
  <si>
    <t>Adjusting UI design: Add product, upload image</t>
  </si>
  <si>
    <t>&lt;User&gt; Business logic for product management</t>
  </si>
  <si>
    <t>&lt;User&gt; Business logic for category management</t>
  </si>
  <si>
    <t>Report 4: SDD</t>
  </si>
  <si>
    <t>1. Design Overview</t>
  </si>
  <si>
    <t>2. System Architectural Design</t>
  </si>
  <si>
    <t>3. Component Diagram</t>
  </si>
  <si>
    <t>4. Detailed Description</t>
  </si>
  <si>
    <t>6. Database Design</t>
  </si>
  <si>
    <t>Transfer from DuyPK's tasks</t>
  </si>
  <si>
    <t>Transfer building site from design mode and review mode</t>
  </si>
  <si>
    <t>deadline before Friday, 13,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</si>
</sst>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  <font>
      <i/>
      <sz val="12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right" vertical="center"/>
    </xf>
    <xf numFmtId="1" fontId="9" fillId="3" borderId="5" xfId="0" applyNumberFormat="1" applyFont="1" applyFill="1" applyBorder="1" applyAlignment="1">
      <alignment horizontal="right" vertical="center"/>
    </xf>
    <xf numFmtId="1" fontId="9" fillId="3" borderId="1" xfId="0" applyNumberFormat="1" applyFont="1" applyFill="1" applyBorder="1" applyAlignment="1">
      <alignment horizontal="right" vertical="center"/>
    </xf>
    <xf numFmtId="0" fontId="9" fillId="3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right" vertical="center"/>
    </xf>
    <xf numFmtId="1" fontId="5" fillId="3" borderId="8" xfId="0" applyNumberFormat="1" applyFont="1" applyFill="1" applyBorder="1" applyAlignment="1">
      <alignment horizontal="right" vertical="center"/>
    </xf>
    <xf numFmtId="1" fontId="5" fillId="3" borderId="5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46848"/>
        <c:axId val="159129984"/>
      </c:barChart>
      <c:catAx>
        <c:axId val="1304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9984"/>
        <c:crosses val="autoZero"/>
        <c:auto val="1"/>
        <c:lblAlgn val="ctr"/>
        <c:lblOffset val="100"/>
        <c:noMultiLvlLbl val="0"/>
      </c:catAx>
      <c:valAx>
        <c:axId val="159129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155712"/>
        <c:axId val="159157248"/>
      </c:barChart>
      <c:catAx>
        <c:axId val="1591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7248"/>
        <c:crosses val="autoZero"/>
        <c:auto val="1"/>
        <c:lblAlgn val="ctr"/>
        <c:lblOffset val="100"/>
        <c:noMultiLvlLbl val="0"/>
      </c:catAx>
      <c:valAx>
        <c:axId val="159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4'!$E$38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4'!$B$39:$B$41</c:f>
              <c:strCache>
                <c:ptCount val="3"/>
                <c:pt idx="0">
                  <c:v>TuanLT</c:v>
                </c:pt>
                <c:pt idx="1">
                  <c:v>ThinhLT</c:v>
                </c:pt>
                <c:pt idx="2">
                  <c:v>ThangPV</c:v>
                </c:pt>
              </c:strCache>
            </c:strRef>
          </c:cat>
          <c:val>
            <c:numRef>
              <c:f>'Sprint 4'!$E$39:$E$41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9914240"/>
        <c:axId val="219915776"/>
      </c:barChart>
      <c:catAx>
        <c:axId val="2199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5776"/>
        <c:crosses val="autoZero"/>
        <c:auto val="1"/>
        <c:lblAlgn val="ctr"/>
        <c:lblOffset val="100"/>
        <c:noMultiLvlLbl val="0"/>
      </c:catAx>
      <c:valAx>
        <c:axId val="219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42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4'!$C$15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'Sprint 4'!$D$15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4'!$D$16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9937792"/>
        <c:axId val="219972352"/>
      </c:barChart>
      <c:catAx>
        <c:axId val="219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2352"/>
        <c:crosses val="autoZero"/>
        <c:auto val="1"/>
        <c:lblAlgn val="ctr"/>
        <c:lblOffset val="100"/>
        <c:noMultiLvlLbl val="0"/>
      </c:catAx>
      <c:valAx>
        <c:axId val="219972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7792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42</xdr:row>
      <xdr:rowOff>85724</xdr:rowOff>
    </xdr:from>
    <xdr:to>
      <xdr:col>4</xdr:col>
      <xdr:colOff>266700</xdr:colOff>
      <xdr:row>60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17</xdr:row>
      <xdr:rowOff>85725</xdr:rowOff>
    </xdr:from>
    <xdr:to>
      <xdr:col>4</xdr:col>
      <xdr:colOff>190499</xdr:colOff>
      <xdr:row>33</xdr:row>
      <xdr:rowOff>86554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95" t="s">
        <v>7</v>
      </c>
      <c r="C3" s="9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95"/>
      <c r="C4" s="95"/>
      <c r="D4" s="5" t="s">
        <v>20</v>
      </c>
      <c r="E4" s="4" t="s">
        <v>9</v>
      </c>
    </row>
    <row r="5" spans="1:6" ht="30" x14ac:dyDescent="0.25">
      <c r="A5" s="8">
        <v>4</v>
      </c>
      <c r="B5" s="95"/>
      <c r="C5" s="95"/>
      <c r="D5" s="5" t="s">
        <v>21</v>
      </c>
      <c r="E5" s="4" t="s">
        <v>22</v>
      </c>
    </row>
    <row r="6" spans="1:6" x14ac:dyDescent="0.25">
      <c r="A6" s="8">
        <v>5</v>
      </c>
      <c r="B6" s="9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95" t="s">
        <v>44</v>
      </c>
      <c r="C7" s="9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95"/>
      <c r="C8" s="9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95" t="s">
        <v>15</v>
      </c>
      <c r="C10" s="9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95"/>
      <c r="C11" s="95"/>
      <c r="D11" s="5" t="s">
        <v>26</v>
      </c>
      <c r="E11" s="4" t="s">
        <v>27</v>
      </c>
    </row>
    <row r="12" spans="1:6" ht="30" x14ac:dyDescent="0.25">
      <c r="A12" s="8">
        <v>11</v>
      </c>
      <c r="B12" s="95"/>
      <c r="C12" s="95"/>
      <c r="D12" s="5" t="s">
        <v>49</v>
      </c>
      <c r="E12" s="4" t="s">
        <v>50</v>
      </c>
    </row>
    <row r="13" spans="1:6" x14ac:dyDescent="0.25">
      <c r="A13" s="8">
        <v>12</v>
      </c>
      <c r="B13" s="95" t="s">
        <v>39</v>
      </c>
      <c r="C13" s="9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95"/>
      <c r="C14" s="95"/>
      <c r="D14" s="5" t="s">
        <v>31</v>
      </c>
      <c r="E14" s="4" t="s">
        <v>30</v>
      </c>
    </row>
    <row r="15" spans="1:6" x14ac:dyDescent="0.25">
      <c r="A15" s="8">
        <v>14</v>
      </c>
      <c r="B15" s="95"/>
      <c r="C15" s="95"/>
      <c r="D15" s="5" t="s">
        <v>32</v>
      </c>
      <c r="E15" s="4" t="s">
        <v>33</v>
      </c>
    </row>
    <row r="16" spans="1:6" x14ac:dyDescent="0.25">
      <c r="A16" s="8">
        <v>15</v>
      </c>
      <c r="B16" s="95"/>
      <c r="C16" s="95"/>
      <c r="D16" s="5" t="s">
        <v>36</v>
      </c>
      <c r="E16" s="4" t="s">
        <v>35</v>
      </c>
    </row>
    <row r="17" spans="1:5" x14ac:dyDescent="0.25">
      <c r="A17" s="8">
        <v>16</v>
      </c>
      <c r="B17" s="95" t="s">
        <v>37</v>
      </c>
      <c r="C17" s="9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95"/>
      <c r="C18" s="95"/>
      <c r="D18" s="5" t="s">
        <v>41</v>
      </c>
      <c r="E18" s="4" t="s">
        <v>43</v>
      </c>
    </row>
    <row r="19" spans="1:5" x14ac:dyDescent="0.25">
      <c r="A19" s="8">
        <v>18</v>
      </c>
      <c r="B19" s="95" t="s">
        <v>51</v>
      </c>
      <c r="C19" s="9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95"/>
      <c r="C20" s="9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98" t="s">
        <v>58</v>
      </c>
      <c r="B1" s="99"/>
      <c r="C1" s="99"/>
      <c r="D1" s="6" t="s">
        <v>59</v>
      </c>
      <c r="E1" s="6" t="s">
        <v>61</v>
      </c>
    </row>
    <row r="2" spans="1:14" x14ac:dyDescent="0.25">
      <c r="A2" s="99"/>
      <c r="B2" s="99"/>
      <c r="C2" s="99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100" t="s">
        <v>67</v>
      </c>
      <c r="E4" s="101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96" t="s">
        <v>68</v>
      </c>
      <c r="E5" s="9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96" t="s">
        <v>68</v>
      </c>
      <c r="E6" s="9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96" t="s">
        <v>68</v>
      </c>
      <c r="E7" s="9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96" t="s">
        <v>103</v>
      </c>
      <c r="E8" s="9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96" t="s">
        <v>103</v>
      </c>
      <c r="E9" s="9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102" t="s">
        <v>75</v>
      </c>
      <c r="D10" s="96" t="s">
        <v>69</v>
      </c>
      <c r="E10" s="9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103"/>
      <c r="D11" s="96" t="s">
        <v>71</v>
      </c>
      <c r="E11" s="9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96" t="s">
        <v>103</v>
      </c>
      <c r="E12" s="9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96" t="s">
        <v>69</v>
      </c>
      <c r="E13" s="9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104">
        <v>10</v>
      </c>
      <c r="B14" s="12" t="s">
        <v>87</v>
      </c>
      <c r="C14" s="10"/>
      <c r="D14" s="96"/>
      <c r="E14" s="9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5"/>
      <c r="B15" s="13" t="s">
        <v>88</v>
      </c>
      <c r="C15" s="10"/>
      <c r="D15" s="96" t="s">
        <v>103</v>
      </c>
      <c r="E15" s="9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105"/>
      <c r="B16" s="13" t="s">
        <v>89</v>
      </c>
      <c r="C16" s="10"/>
      <c r="D16" s="96" t="s">
        <v>68</v>
      </c>
      <c r="E16" s="9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105"/>
      <c r="B17" s="13" t="s">
        <v>90</v>
      </c>
      <c r="C17" s="10"/>
      <c r="D17" s="96" t="s">
        <v>69</v>
      </c>
      <c r="E17" s="9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105"/>
      <c r="B18" s="13" t="s">
        <v>91</v>
      </c>
      <c r="C18" s="10"/>
      <c r="D18" s="96" t="s">
        <v>69</v>
      </c>
      <c r="E18" s="9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106"/>
      <c r="B19" s="14" t="s">
        <v>93</v>
      </c>
      <c r="C19" s="10"/>
      <c r="D19" s="96" t="s">
        <v>71</v>
      </c>
      <c r="E19" s="9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zoomScale="115" zoomScaleNormal="115" workbookViewId="0">
      <selection activeCell="C22" sqref="C2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98" t="s">
        <v>101</v>
      </c>
      <c r="B1" s="99"/>
      <c r="C1" s="99"/>
      <c r="D1" s="6" t="s">
        <v>59</v>
      </c>
      <c r="E1" s="6" t="s">
        <v>62</v>
      </c>
    </row>
    <row r="2" spans="1:63" x14ac:dyDescent="0.25">
      <c r="A2" s="99"/>
      <c r="B2" s="99"/>
      <c r="C2" s="99"/>
      <c r="D2" s="6" t="s">
        <v>60</v>
      </c>
      <c r="E2" s="6" t="s">
        <v>96</v>
      </c>
    </row>
    <row r="3" spans="1:63" x14ac:dyDescent="0.25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100" t="s">
        <v>67</v>
      </c>
      <c r="E4" s="10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5">
      <c r="A5" s="24">
        <v>1</v>
      </c>
      <c r="B5" s="27" t="s">
        <v>85</v>
      </c>
      <c r="C5" s="27" t="s">
        <v>102</v>
      </c>
      <c r="D5" s="109" t="s">
        <v>103</v>
      </c>
      <c r="E5" s="110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5">
      <c r="A6" s="24">
        <v>3</v>
      </c>
      <c r="B6" s="27" t="s">
        <v>114</v>
      </c>
      <c r="C6" s="25"/>
      <c r="D6" s="111" t="s">
        <v>71</v>
      </c>
      <c r="E6" s="112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5">
      <c r="A7" s="24">
        <v>4</v>
      </c>
      <c r="B7" s="27" t="s">
        <v>115</v>
      </c>
      <c r="C7" s="25"/>
      <c r="D7" s="113"/>
      <c r="E7" s="114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5">
      <c r="A8" s="24">
        <v>5</v>
      </c>
      <c r="B8" s="27" t="s">
        <v>104</v>
      </c>
      <c r="C8" s="25"/>
      <c r="D8" s="111" t="s">
        <v>68</v>
      </c>
      <c r="E8" s="112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5">
      <c r="A9" s="30">
        <v>6</v>
      </c>
      <c r="B9" s="32" t="s">
        <v>106</v>
      </c>
      <c r="C9" s="31"/>
      <c r="D9" s="115" t="s">
        <v>68</v>
      </c>
      <c r="E9" s="116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 x14ac:dyDescent="0.25">
      <c r="A10" s="30">
        <v>7</v>
      </c>
      <c r="B10" s="32" t="s">
        <v>107</v>
      </c>
      <c r="C10" s="31"/>
      <c r="D10" s="115" t="s">
        <v>68</v>
      </c>
      <c r="E10" s="116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5">
      <c r="A11" s="30">
        <v>8</v>
      </c>
      <c r="B11" s="31" t="s">
        <v>108</v>
      </c>
      <c r="C11" s="32"/>
      <c r="D11" s="115" t="s">
        <v>68</v>
      </c>
      <c r="E11" s="116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5">
      <c r="A12" s="30">
        <v>9</v>
      </c>
      <c r="B12" s="36" t="s">
        <v>105</v>
      </c>
      <c r="C12" s="37"/>
      <c r="D12" s="107"/>
      <c r="E12" s="108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5">
      <c r="A13" s="30">
        <v>10</v>
      </c>
      <c r="B13" s="35" t="s">
        <v>109</v>
      </c>
      <c r="C13" s="31"/>
      <c r="D13" s="107" t="s">
        <v>69</v>
      </c>
      <c r="E13" s="108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5">
      <c r="A14" s="30">
        <v>11</v>
      </c>
      <c r="B14" s="34" t="s">
        <v>120</v>
      </c>
      <c r="C14" s="31"/>
      <c r="D14" s="107" t="s">
        <v>69</v>
      </c>
      <c r="E14" s="108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5">
      <c r="A15" s="24">
        <v>12</v>
      </c>
      <c r="B15" s="25" t="s">
        <v>110</v>
      </c>
      <c r="C15" s="25"/>
      <c r="D15" s="117" t="s">
        <v>69</v>
      </c>
      <c r="E15" s="118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5">
      <c r="A16" s="30">
        <v>13</v>
      </c>
      <c r="B16" s="31" t="s">
        <v>111</v>
      </c>
      <c r="C16" s="32"/>
      <c r="D16" s="107" t="s">
        <v>69</v>
      </c>
      <c r="E16" s="108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5">
      <c r="A17" s="30">
        <v>14</v>
      </c>
      <c r="B17" s="31" t="s">
        <v>121</v>
      </c>
      <c r="C17" s="32"/>
      <c r="D17" s="115"/>
      <c r="E17" s="116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5">
      <c r="A18" s="30">
        <v>15</v>
      </c>
      <c r="B18" s="31" t="s">
        <v>116</v>
      </c>
      <c r="C18" s="32"/>
      <c r="D18" s="115" t="s">
        <v>103</v>
      </c>
      <c r="E18" s="116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5">
      <c r="A19" s="39">
        <v>16</v>
      </c>
      <c r="B19" s="40" t="s">
        <v>117</v>
      </c>
      <c r="C19" s="41"/>
      <c r="D19" s="121" t="s">
        <v>103</v>
      </c>
      <c r="E19" s="122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5">
      <c r="A20" s="24">
        <v>17</v>
      </c>
      <c r="B20" s="27" t="s">
        <v>118</v>
      </c>
      <c r="C20" s="25"/>
      <c r="D20" s="111" t="s">
        <v>103</v>
      </c>
      <c r="E20" s="112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5">
      <c r="A21" s="30">
        <v>18</v>
      </c>
      <c r="B21" s="31" t="s">
        <v>112</v>
      </c>
      <c r="C21" s="32"/>
      <c r="D21" s="115" t="s">
        <v>103</v>
      </c>
      <c r="E21" s="116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5">
      <c r="A22" s="24">
        <v>19</v>
      </c>
      <c r="B22" s="25" t="s">
        <v>113</v>
      </c>
      <c r="C22" s="25"/>
      <c r="D22" s="111" t="s">
        <v>103</v>
      </c>
      <c r="E22" s="112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5">
      <c r="A23" s="24">
        <v>20</v>
      </c>
      <c r="B23" s="25" t="s">
        <v>119</v>
      </c>
      <c r="C23" s="25"/>
      <c r="D23" s="119" t="s">
        <v>103</v>
      </c>
      <c r="E23" s="120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5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9" zoomScaleNormal="100" workbookViewId="0">
      <selection activeCell="E35" sqref="E35"/>
    </sheetView>
  </sheetViews>
  <sheetFormatPr defaultColWidth="9.140625" defaultRowHeight="15" x14ac:dyDescent="0.2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5" customWidth="1"/>
    <col min="8" max="13" width="9.140625" style="18"/>
    <col min="14" max="14" width="9.140625" style="55"/>
    <col min="15" max="16384" width="9.140625" style="18"/>
  </cols>
  <sheetData>
    <row r="1" spans="1:14" ht="15" customHeight="1" x14ac:dyDescent="0.25">
      <c r="A1" s="140" t="s">
        <v>124</v>
      </c>
      <c r="B1" s="141"/>
      <c r="C1" s="141"/>
      <c r="D1" s="18" t="s">
        <v>59</v>
      </c>
      <c r="E1" s="54" t="s">
        <v>96</v>
      </c>
    </row>
    <row r="2" spans="1:14" x14ac:dyDescent="0.25">
      <c r="A2" s="141"/>
      <c r="B2" s="141"/>
      <c r="C2" s="141"/>
      <c r="D2" s="18" t="s">
        <v>60</v>
      </c>
      <c r="E2" s="56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5">
      <c r="A5" s="30">
        <v>1</v>
      </c>
      <c r="B5" s="32" t="s">
        <v>126</v>
      </c>
      <c r="C5" s="142" t="s">
        <v>125</v>
      </c>
      <c r="D5" s="115" t="s">
        <v>68</v>
      </c>
      <c r="E5" s="116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7"/>
    </row>
    <row r="6" spans="1:14" s="29" customFormat="1" x14ac:dyDescent="0.25">
      <c r="A6" s="30">
        <v>2</v>
      </c>
      <c r="B6" s="32" t="s">
        <v>127</v>
      </c>
      <c r="C6" s="143"/>
      <c r="D6" s="115" t="s">
        <v>68</v>
      </c>
      <c r="E6" s="116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7"/>
    </row>
    <row r="7" spans="1:14" s="29" customFormat="1" x14ac:dyDescent="0.25">
      <c r="A7" s="30">
        <v>3</v>
      </c>
      <c r="B7" s="31" t="s">
        <v>128</v>
      </c>
      <c r="C7" s="143"/>
      <c r="D7" s="115" t="s">
        <v>68</v>
      </c>
      <c r="E7" s="116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7"/>
    </row>
    <row r="8" spans="1:14" s="28" customFormat="1" x14ac:dyDescent="0.25">
      <c r="A8" s="24">
        <v>4</v>
      </c>
      <c r="B8" s="58" t="s">
        <v>129</v>
      </c>
      <c r="C8" s="143"/>
      <c r="D8" s="117" t="s">
        <v>69</v>
      </c>
      <c r="E8" s="118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2">
        <v>0</v>
      </c>
    </row>
    <row r="9" spans="1:14" s="28" customFormat="1" x14ac:dyDescent="0.25">
      <c r="A9" s="24">
        <v>5</v>
      </c>
      <c r="B9" s="59" t="s">
        <v>130</v>
      </c>
      <c r="C9" s="143"/>
      <c r="D9" s="117" t="s">
        <v>69</v>
      </c>
      <c r="E9" s="118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2">
        <v>0</v>
      </c>
    </row>
    <row r="10" spans="1:14" s="28" customFormat="1" x14ac:dyDescent="0.25">
      <c r="A10" s="24">
        <v>6</v>
      </c>
      <c r="B10" s="27" t="s">
        <v>131</v>
      </c>
      <c r="C10" s="143"/>
      <c r="D10" s="117" t="s">
        <v>69</v>
      </c>
      <c r="E10" s="118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2">
        <v>0</v>
      </c>
    </row>
    <row r="11" spans="1:14" s="28" customFormat="1" x14ac:dyDescent="0.25">
      <c r="A11" s="24">
        <v>7</v>
      </c>
      <c r="B11" s="27" t="s">
        <v>132</v>
      </c>
      <c r="C11" s="143"/>
      <c r="D11" s="111" t="s">
        <v>103</v>
      </c>
      <c r="E11" s="112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2">
        <v>0</v>
      </c>
    </row>
    <row r="12" spans="1:14" s="28" customFormat="1" ht="12.75" customHeight="1" x14ac:dyDescent="0.25">
      <c r="A12" s="24">
        <v>8</v>
      </c>
      <c r="B12" s="27" t="s">
        <v>134</v>
      </c>
      <c r="C12" s="143"/>
      <c r="D12" s="111" t="s">
        <v>103</v>
      </c>
      <c r="E12" s="112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2">
        <v>0</v>
      </c>
    </row>
    <row r="13" spans="1:14" s="28" customFormat="1" x14ac:dyDescent="0.25">
      <c r="A13" s="24">
        <v>9</v>
      </c>
      <c r="B13" s="27" t="s">
        <v>133</v>
      </c>
      <c r="C13" s="144"/>
      <c r="D13" s="119" t="s">
        <v>103</v>
      </c>
      <c r="E13" s="120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2">
        <v>0</v>
      </c>
    </row>
    <row r="14" spans="1:14" s="28" customFormat="1" x14ac:dyDescent="0.25">
      <c r="A14" s="24">
        <v>10</v>
      </c>
      <c r="B14" s="27" t="s">
        <v>140</v>
      </c>
      <c r="C14" s="25"/>
      <c r="D14" s="119" t="s">
        <v>103</v>
      </c>
      <c r="E14" s="120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2">
        <v>0</v>
      </c>
    </row>
    <row r="15" spans="1:14" ht="165" x14ac:dyDescent="0.25">
      <c r="A15" s="30">
        <v>11</v>
      </c>
      <c r="B15" s="31" t="s">
        <v>139</v>
      </c>
      <c r="C15" s="32" t="s">
        <v>148</v>
      </c>
      <c r="D15" s="138" t="s">
        <v>68</v>
      </c>
      <c r="E15" s="139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7"/>
    </row>
    <row r="16" spans="1:14" s="28" customFormat="1" ht="30" x14ac:dyDescent="0.25">
      <c r="A16" s="24">
        <v>12</v>
      </c>
      <c r="B16" s="27" t="s">
        <v>135</v>
      </c>
      <c r="C16" s="25" t="s">
        <v>136</v>
      </c>
      <c r="D16" s="119" t="s">
        <v>71</v>
      </c>
      <c r="E16" s="120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0">
        <v>0</v>
      </c>
    </row>
    <row r="17" spans="1:14" s="29" customFormat="1" x14ac:dyDescent="0.25">
      <c r="A17" s="30">
        <v>13</v>
      </c>
      <c r="B17" s="31" t="s">
        <v>138</v>
      </c>
      <c r="C17" s="32"/>
      <c r="D17" s="138" t="s">
        <v>69</v>
      </c>
      <c r="E17" s="139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1">
        <v>0</v>
      </c>
    </row>
    <row r="18" spans="1:14" s="28" customFormat="1" ht="30" x14ac:dyDescent="0.25">
      <c r="A18" s="24">
        <v>14</v>
      </c>
      <c r="B18" s="27" t="s">
        <v>141</v>
      </c>
      <c r="C18" s="25" t="s">
        <v>151</v>
      </c>
      <c r="D18" s="119" t="s">
        <v>69</v>
      </c>
      <c r="E18" s="120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0">
        <v>10</v>
      </c>
    </row>
    <row r="19" spans="1:14" s="28" customFormat="1" ht="30" customHeight="1" x14ac:dyDescent="0.25">
      <c r="A19" s="24">
        <v>15</v>
      </c>
      <c r="B19" s="27" t="s">
        <v>142</v>
      </c>
      <c r="C19" s="25" t="s">
        <v>143</v>
      </c>
      <c r="D19" s="119" t="s">
        <v>103</v>
      </c>
      <c r="E19" s="120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2">
        <v>0</v>
      </c>
    </row>
    <row r="20" spans="1:14" s="28" customFormat="1" x14ac:dyDescent="0.25">
      <c r="A20" s="24">
        <v>16</v>
      </c>
      <c r="B20" s="27" t="s">
        <v>144</v>
      </c>
      <c r="C20" s="25"/>
      <c r="D20" s="119" t="s">
        <v>71</v>
      </c>
      <c r="E20" s="120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2">
        <v>0</v>
      </c>
    </row>
    <row r="21" spans="1:14" s="28" customFormat="1" x14ac:dyDescent="0.25">
      <c r="A21" s="53">
        <v>17</v>
      </c>
      <c r="B21" s="27" t="s">
        <v>149</v>
      </c>
      <c r="C21" s="25"/>
      <c r="D21" s="119" t="s">
        <v>71</v>
      </c>
      <c r="E21" s="120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2">
        <v>4</v>
      </c>
    </row>
    <row r="22" spans="1:14" x14ac:dyDescent="0.25">
      <c r="A22" s="129">
        <v>18</v>
      </c>
      <c r="B22" s="31" t="s">
        <v>97</v>
      </c>
      <c r="C22" s="32"/>
      <c r="D22" s="132"/>
      <c r="E22" s="133"/>
      <c r="F22" s="31"/>
      <c r="G22" s="57"/>
      <c r="H22" s="31"/>
      <c r="I22" s="31"/>
      <c r="J22" s="31"/>
      <c r="K22" s="31"/>
      <c r="L22" s="31"/>
      <c r="M22" s="31"/>
      <c r="N22" s="57"/>
    </row>
    <row r="23" spans="1:14" x14ac:dyDescent="0.25">
      <c r="A23" s="130"/>
      <c r="B23" s="31" t="s">
        <v>98</v>
      </c>
      <c r="C23" s="32"/>
      <c r="D23" s="107" t="s">
        <v>68</v>
      </c>
      <c r="E23" s="108"/>
      <c r="F23" s="123" t="s">
        <v>66</v>
      </c>
      <c r="G23" s="126">
        <v>12</v>
      </c>
      <c r="H23" s="31"/>
      <c r="I23" s="31"/>
      <c r="J23" s="31"/>
      <c r="K23" s="31"/>
      <c r="L23" s="31"/>
      <c r="M23" s="31"/>
      <c r="N23" s="57"/>
    </row>
    <row r="24" spans="1:14" x14ac:dyDescent="0.25">
      <c r="A24" s="130"/>
      <c r="B24" s="31" t="s">
        <v>99</v>
      </c>
      <c r="C24" s="32"/>
      <c r="D24" s="134"/>
      <c r="E24" s="135"/>
      <c r="F24" s="124"/>
      <c r="G24" s="127"/>
      <c r="H24" s="31"/>
      <c r="I24" s="31"/>
      <c r="J24" s="31"/>
      <c r="K24" s="31"/>
      <c r="L24" s="31"/>
      <c r="M24" s="31"/>
      <c r="N24" s="57"/>
    </row>
    <row r="25" spans="1:14" x14ac:dyDescent="0.25">
      <c r="A25" s="131"/>
      <c r="B25" s="31" t="s">
        <v>100</v>
      </c>
      <c r="C25" s="32"/>
      <c r="D25" s="136"/>
      <c r="E25" s="137"/>
      <c r="F25" s="125"/>
      <c r="G25" s="128"/>
      <c r="H25" s="31"/>
      <c r="I25" s="31"/>
      <c r="J25" s="31"/>
      <c r="K25" s="31"/>
      <c r="L25" s="31"/>
      <c r="M25" s="31"/>
      <c r="N25" s="57"/>
    </row>
    <row r="29" spans="1:14" x14ac:dyDescent="0.25">
      <c r="B29" s="18" t="s">
        <v>154</v>
      </c>
      <c r="C29" s="18" t="s">
        <v>92</v>
      </c>
      <c r="D29" s="18" t="s">
        <v>155</v>
      </c>
    </row>
    <row r="30" spans="1:14" x14ac:dyDescent="0.25">
      <c r="B30" s="18">
        <v>18</v>
      </c>
      <c r="C30" s="18">
        <f>B30-D30</f>
        <v>12</v>
      </c>
      <c r="D30" s="18">
        <v>6</v>
      </c>
    </row>
    <row r="52" spans="2:5" x14ac:dyDescent="0.25">
      <c r="C52" s="18" t="s">
        <v>153</v>
      </c>
      <c r="D52" s="18" t="s">
        <v>150</v>
      </c>
      <c r="E52" s="18" t="s">
        <v>152</v>
      </c>
    </row>
    <row r="53" spans="2:5" x14ac:dyDescent="0.25">
      <c r="B53" s="18" t="s">
        <v>103</v>
      </c>
      <c r="C53" s="18">
        <f>G11+G12+G13+G14+G19</f>
        <v>28</v>
      </c>
      <c r="D53" s="18">
        <f>G11+G12+G13+G14+G19</f>
        <v>28</v>
      </c>
      <c r="E53" s="62">
        <f>D53/C53</f>
        <v>1</v>
      </c>
    </row>
    <row r="54" spans="2:5" x14ac:dyDescent="0.25">
      <c r="B54" s="18" t="s">
        <v>69</v>
      </c>
      <c r="C54" s="18">
        <f>G8+G9+G10+G17+G18</f>
        <v>28</v>
      </c>
      <c r="D54" s="18">
        <f>G8+G9+G10+G18+G17-M17</f>
        <v>23</v>
      </c>
      <c r="E54" s="62">
        <f>D54/C54</f>
        <v>0.8214285714285714</v>
      </c>
    </row>
    <row r="55" spans="2:5" x14ac:dyDescent="0.25">
      <c r="B55" s="18" t="s">
        <v>68</v>
      </c>
      <c r="C55" s="18">
        <f>G5+G6+G7+G15+G23</f>
        <v>28</v>
      </c>
      <c r="D55" s="18">
        <v>0</v>
      </c>
      <c r="E55" s="62">
        <f t="shared" ref="E55:E56" si="0">D55/C55</f>
        <v>0</v>
      </c>
    </row>
    <row r="56" spans="2:5" x14ac:dyDescent="0.25">
      <c r="B56" s="18" t="s">
        <v>71</v>
      </c>
      <c r="C56" s="18">
        <f>G20+G16+G21</f>
        <v>28</v>
      </c>
      <c r="D56" s="18">
        <f>G16+G20+G21</f>
        <v>28</v>
      </c>
      <c r="E56" s="62">
        <f t="shared" si="0"/>
        <v>1</v>
      </c>
    </row>
  </sheetData>
  <mergeCells count="24"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  <mergeCell ref="D16:E16"/>
    <mergeCell ref="D17:E17"/>
    <mergeCell ref="D18:E18"/>
    <mergeCell ref="D19:E19"/>
    <mergeCell ref="D20:E20"/>
    <mergeCell ref="D21:E21"/>
    <mergeCell ref="F23:F25"/>
    <mergeCell ref="G23:G25"/>
    <mergeCell ref="A22:A25"/>
    <mergeCell ref="D22:E22"/>
    <mergeCell ref="D23:E2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34" workbookViewId="0">
      <selection activeCell="G36" sqref="G36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 x14ac:dyDescent="0.25">
      <c r="A1" s="98" t="s">
        <v>162</v>
      </c>
      <c r="B1" s="99"/>
      <c r="C1" s="99"/>
      <c r="D1" s="6" t="s">
        <v>59</v>
      </c>
      <c r="E1" s="23">
        <v>42065</v>
      </c>
    </row>
    <row r="2" spans="1:14" x14ac:dyDescent="0.25">
      <c r="A2" s="99"/>
      <c r="B2" s="99"/>
      <c r="C2" s="99"/>
      <c r="D2" s="6" t="s">
        <v>60</v>
      </c>
      <c r="E2" s="23">
        <v>42279</v>
      </c>
    </row>
    <row r="4" spans="1:14" ht="18.75" customHeight="1" x14ac:dyDescent="0.25">
      <c r="A4" s="9" t="s">
        <v>3</v>
      </c>
      <c r="B4" s="70" t="s">
        <v>56</v>
      </c>
      <c r="C4" s="9" t="s">
        <v>2</v>
      </c>
      <c r="D4" s="100" t="s">
        <v>67</v>
      </c>
      <c r="E4" s="10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77" customFormat="1" ht="30" x14ac:dyDescent="0.25">
      <c r="A5" s="72">
        <v>1</v>
      </c>
      <c r="B5" s="73" t="s">
        <v>163</v>
      </c>
      <c r="C5" s="74"/>
      <c r="D5" s="147" t="s">
        <v>69</v>
      </c>
      <c r="E5" s="148"/>
      <c r="F5" s="75" t="s">
        <v>92</v>
      </c>
      <c r="G5" s="74">
        <v>18</v>
      </c>
      <c r="H5" s="74">
        <v>0</v>
      </c>
      <c r="I5" s="74">
        <v>0</v>
      </c>
      <c r="J5" s="74">
        <v>0</v>
      </c>
      <c r="K5" s="74">
        <v>0</v>
      </c>
      <c r="L5" s="74">
        <v>5</v>
      </c>
      <c r="M5" s="74">
        <v>5</v>
      </c>
      <c r="N5" s="76">
        <v>8</v>
      </c>
    </row>
    <row r="6" spans="1:14" s="77" customFormat="1" ht="30" x14ac:dyDescent="0.25">
      <c r="A6" s="72">
        <v>2</v>
      </c>
      <c r="B6" s="78" t="s">
        <v>165</v>
      </c>
      <c r="C6" s="74"/>
      <c r="D6" s="147" t="s">
        <v>71</v>
      </c>
      <c r="E6" s="148"/>
      <c r="F6" s="75" t="s">
        <v>92</v>
      </c>
      <c r="G6" s="74">
        <v>18</v>
      </c>
      <c r="H6" s="74">
        <v>0</v>
      </c>
      <c r="I6" s="74">
        <v>2</v>
      </c>
      <c r="J6" s="74">
        <v>2</v>
      </c>
      <c r="K6" s="74">
        <v>3</v>
      </c>
      <c r="L6" s="74">
        <v>3</v>
      </c>
      <c r="M6" s="74">
        <v>3</v>
      </c>
      <c r="N6" s="76">
        <v>5</v>
      </c>
    </row>
    <row r="7" spans="1:14" s="49" customFormat="1" ht="30" x14ac:dyDescent="0.25">
      <c r="A7" s="71">
        <v>3</v>
      </c>
      <c r="B7" s="45" t="s">
        <v>164</v>
      </c>
      <c r="C7" s="47"/>
      <c r="D7" s="149" t="s">
        <v>103</v>
      </c>
      <c r="E7" s="150"/>
      <c r="F7" s="46" t="s">
        <v>76</v>
      </c>
      <c r="G7" s="47">
        <v>18</v>
      </c>
      <c r="H7" s="47">
        <v>0</v>
      </c>
      <c r="I7" s="71">
        <v>0</v>
      </c>
      <c r="J7" s="47">
        <v>2</v>
      </c>
      <c r="K7" s="47">
        <v>2</v>
      </c>
      <c r="L7" s="47">
        <v>3</v>
      </c>
      <c r="M7" s="47">
        <v>3</v>
      </c>
      <c r="N7" s="48">
        <v>0</v>
      </c>
    </row>
    <row r="8" spans="1:14" s="77" customFormat="1" x14ac:dyDescent="0.25">
      <c r="A8" s="72">
        <v>4</v>
      </c>
      <c r="B8" s="79" t="s">
        <v>166</v>
      </c>
      <c r="C8" s="74"/>
      <c r="D8" s="145" t="s">
        <v>69</v>
      </c>
      <c r="E8" s="146"/>
      <c r="F8" s="75" t="s">
        <v>92</v>
      </c>
      <c r="G8" s="74">
        <v>10</v>
      </c>
      <c r="H8" s="74">
        <v>0</v>
      </c>
      <c r="I8" s="72">
        <v>8</v>
      </c>
      <c r="J8" s="74">
        <v>0</v>
      </c>
      <c r="K8" s="79">
        <v>0</v>
      </c>
      <c r="L8" s="79">
        <v>0</v>
      </c>
      <c r="M8" s="74">
        <v>0</v>
      </c>
      <c r="N8" s="76">
        <v>2</v>
      </c>
    </row>
    <row r="9" spans="1:14" s="77" customFormat="1" x14ac:dyDescent="0.25">
      <c r="A9" s="72">
        <v>5</v>
      </c>
      <c r="B9" s="77" t="s">
        <v>167</v>
      </c>
      <c r="C9" s="79"/>
      <c r="D9" s="145" t="s">
        <v>103</v>
      </c>
      <c r="E9" s="146"/>
      <c r="F9" s="75" t="s">
        <v>92</v>
      </c>
      <c r="G9" s="74">
        <v>10</v>
      </c>
      <c r="H9" s="74">
        <v>0</v>
      </c>
      <c r="I9" s="72">
        <v>2</v>
      </c>
      <c r="J9" s="74">
        <v>2</v>
      </c>
      <c r="K9" s="79">
        <v>0</v>
      </c>
      <c r="L9" s="79">
        <v>0</v>
      </c>
      <c r="M9" s="74">
        <v>0</v>
      </c>
      <c r="N9" s="76">
        <v>0</v>
      </c>
    </row>
    <row r="10" spans="1:14" s="77" customFormat="1" ht="165" x14ac:dyDescent="0.25">
      <c r="A10" s="72">
        <v>6</v>
      </c>
      <c r="B10" s="79" t="s">
        <v>139</v>
      </c>
      <c r="C10" s="79" t="s">
        <v>169</v>
      </c>
      <c r="D10" s="145" t="s">
        <v>71</v>
      </c>
      <c r="E10" s="146"/>
      <c r="F10" s="75" t="s">
        <v>92</v>
      </c>
      <c r="G10" s="74">
        <v>13</v>
      </c>
      <c r="H10" s="74">
        <v>0</v>
      </c>
      <c r="I10" s="72">
        <v>0</v>
      </c>
      <c r="J10" s="74">
        <v>0</v>
      </c>
      <c r="K10" s="79">
        <v>3</v>
      </c>
      <c r="L10" s="79">
        <v>3</v>
      </c>
      <c r="M10" s="79">
        <v>3</v>
      </c>
      <c r="N10" s="76">
        <v>3</v>
      </c>
    </row>
    <row r="11" spans="1:14" s="77" customFormat="1" x14ac:dyDescent="0.25">
      <c r="A11" s="72">
        <v>7</v>
      </c>
      <c r="B11" s="79" t="s">
        <v>138</v>
      </c>
      <c r="C11" s="79"/>
      <c r="D11" s="145" t="s">
        <v>69</v>
      </c>
      <c r="E11" s="146"/>
      <c r="F11" s="75" t="s">
        <v>92</v>
      </c>
      <c r="G11" s="74">
        <v>5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9">
        <v>5</v>
      </c>
      <c r="N11" s="80">
        <v>0</v>
      </c>
    </row>
    <row r="15" spans="1:14" x14ac:dyDescent="0.25">
      <c r="B15" s="44" t="s">
        <v>154</v>
      </c>
      <c r="C15" s="6" t="s">
        <v>92</v>
      </c>
      <c r="D15" s="6" t="s">
        <v>155</v>
      </c>
    </row>
    <row r="16" spans="1:14" x14ac:dyDescent="0.25">
      <c r="B16" s="44">
        <v>8</v>
      </c>
      <c r="C16" s="6">
        <v>7</v>
      </c>
      <c r="D16" s="6">
        <v>1</v>
      </c>
    </row>
    <row r="38" spans="2:5" x14ac:dyDescent="0.25">
      <c r="C38" s="6" t="s">
        <v>153</v>
      </c>
      <c r="D38" s="6" t="s">
        <v>150</v>
      </c>
      <c r="E38" s="6" t="s">
        <v>152</v>
      </c>
    </row>
    <row r="39" spans="2:5" x14ac:dyDescent="0.25">
      <c r="B39" s="44" t="s">
        <v>103</v>
      </c>
      <c r="C39" s="6">
        <v>2</v>
      </c>
      <c r="D39" s="6">
        <v>1</v>
      </c>
      <c r="E39" s="50">
        <f>D39/C39</f>
        <v>0.5</v>
      </c>
    </row>
    <row r="40" spans="2:5" x14ac:dyDescent="0.25">
      <c r="B40" s="44" t="s">
        <v>69</v>
      </c>
      <c r="C40" s="6">
        <v>2</v>
      </c>
      <c r="D40" s="6">
        <v>2</v>
      </c>
      <c r="E40" s="50">
        <f>D40/C40</f>
        <v>1</v>
      </c>
    </row>
    <row r="41" spans="2:5" x14ac:dyDescent="0.25">
      <c r="B41" s="44" t="s">
        <v>71</v>
      </c>
      <c r="C41" s="6">
        <v>2</v>
      </c>
      <c r="D41" s="6">
        <v>2</v>
      </c>
      <c r="E41" s="50">
        <f>D41/C41</f>
        <v>1</v>
      </c>
    </row>
  </sheetData>
  <mergeCells count="9">
    <mergeCell ref="A1:C2"/>
    <mergeCell ref="D4:E4"/>
    <mergeCell ref="D9:E9"/>
    <mergeCell ref="D10:E10"/>
    <mergeCell ref="D11:E11"/>
    <mergeCell ref="D8:E8"/>
    <mergeCell ref="D5:E5"/>
    <mergeCell ref="D6:E6"/>
    <mergeCell ref="D7:E7"/>
  </mergeCells>
  <dataValidations count="1">
    <dataValidation type="list" allowBlank="1" showInputMessage="1" showErrorMessage="1" sqref="F5:F11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A11" workbookViewId="0">
      <selection activeCell="N21" sqref="N21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29" ht="15" customHeight="1" x14ac:dyDescent="0.25">
      <c r="A1" s="98" t="s">
        <v>168</v>
      </c>
      <c r="B1" s="99"/>
      <c r="C1" s="99"/>
      <c r="D1" s="6" t="s">
        <v>59</v>
      </c>
      <c r="E1" s="23">
        <v>42279</v>
      </c>
    </row>
    <row r="2" spans="1:29" x14ac:dyDescent="0.25">
      <c r="A2" s="99"/>
      <c r="B2" s="99"/>
      <c r="C2" s="99"/>
      <c r="D2" s="6" t="s">
        <v>60</v>
      </c>
      <c r="E2" s="23">
        <v>42065</v>
      </c>
    </row>
    <row r="4" spans="1:29" ht="18.75" customHeight="1" x14ac:dyDescent="0.25">
      <c r="A4" s="9" t="s">
        <v>3</v>
      </c>
      <c r="B4" s="70" t="s">
        <v>56</v>
      </c>
      <c r="C4" s="9" t="s">
        <v>2</v>
      </c>
      <c r="D4" s="100" t="s">
        <v>67</v>
      </c>
      <c r="E4" s="10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29" s="29" customFormat="1" x14ac:dyDescent="0.25">
      <c r="A5" s="82">
        <v>1</v>
      </c>
      <c r="B5" s="45" t="s">
        <v>126</v>
      </c>
      <c r="C5" s="165" t="s">
        <v>186</v>
      </c>
      <c r="D5" s="159" t="s">
        <v>71</v>
      </c>
      <c r="E5" s="160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29" s="29" customFormat="1" x14ac:dyDescent="0.25">
      <c r="A6" s="82">
        <v>2</v>
      </c>
      <c r="B6" s="45" t="s">
        <v>127</v>
      </c>
      <c r="C6" s="166"/>
      <c r="D6" s="161"/>
      <c r="E6" s="162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29" s="29" customFormat="1" x14ac:dyDescent="0.25">
      <c r="A7" s="82">
        <v>3</v>
      </c>
      <c r="B7" s="45" t="s">
        <v>128</v>
      </c>
      <c r="C7" s="166"/>
      <c r="D7" s="163"/>
      <c r="E7" s="164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29" s="67" customFormat="1" ht="45" x14ac:dyDescent="0.25">
      <c r="A8" s="83">
        <v>4</v>
      </c>
      <c r="B8" s="68" t="s">
        <v>171</v>
      </c>
      <c r="C8" s="64"/>
      <c r="D8" s="167" t="s">
        <v>71</v>
      </c>
      <c r="E8" s="168"/>
      <c r="F8" s="65" t="s">
        <v>66</v>
      </c>
      <c r="G8" s="64">
        <v>24</v>
      </c>
      <c r="H8" s="64"/>
      <c r="I8" s="64"/>
      <c r="J8" s="64"/>
      <c r="K8" s="64"/>
      <c r="L8" s="64"/>
      <c r="M8" s="64"/>
      <c r="N8" s="6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 s="67" customFormat="1" ht="30" x14ac:dyDescent="0.25">
      <c r="A9" s="83">
        <v>5</v>
      </c>
      <c r="B9" s="68" t="s">
        <v>187</v>
      </c>
      <c r="C9" s="64"/>
      <c r="D9" s="167" t="s">
        <v>71</v>
      </c>
      <c r="E9" s="168"/>
      <c r="F9" s="65" t="s">
        <v>66</v>
      </c>
      <c r="G9" s="64">
        <v>8</v>
      </c>
      <c r="H9" s="64"/>
      <c r="I9" s="85"/>
      <c r="J9" s="64"/>
      <c r="K9" s="64"/>
      <c r="L9" s="64"/>
      <c r="M9" s="64"/>
      <c r="N9" s="6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 s="49" customFormat="1" ht="30" x14ac:dyDescent="0.25">
      <c r="A10" s="82">
        <v>6</v>
      </c>
      <c r="B10" s="45" t="s">
        <v>164</v>
      </c>
      <c r="C10" s="81" t="s">
        <v>170</v>
      </c>
      <c r="D10" s="149" t="s">
        <v>103</v>
      </c>
      <c r="E10" s="150"/>
      <c r="F10" s="46" t="s">
        <v>123</v>
      </c>
      <c r="G10" s="47">
        <v>18</v>
      </c>
      <c r="H10" s="47"/>
      <c r="I10" s="71">
        <v>3</v>
      </c>
      <c r="J10" s="47">
        <v>2</v>
      </c>
      <c r="K10" s="47"/>
      <c r="L10" s="47"/>
      <c r="M10" s="47"/>
      <c r="N10" s="48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s="67" customFormat="1" ht="30" x14ac:dyDescent="0.25">
      <c r="A11" s="83">
        <v>7</v>
      </c>
      <c r="B11" s="69" t="s">
        <v>173</v>
      </c>
      <c r="C11" s="64"/>
      <c r="D11" s="151" t="s">
        <v>69</v>
      </c>
      <c r="E11" s="152"/>
      <c r="F11" s="65" t="s">
        <v>123</v>
      </c>
      <c r="G11" s="64">
        <v>8</v>
      </c>
      <c r="H11" s="69">
        <v>3</v>
      </c>
      <c r="I11" s="69">
        <v>3</v>
      </c>
      <c r="J11" s="69">
        <v>3</v>
      </c>
      <c r="K11" s="69"/>
      <c r="L11" s="69"/>
      <c r="M11" s="69"/>
      <c r="N11" s="6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 s="67" customFormat="1" ht="30" x14ac:dyDescent="0.25">
      <c r="A12" s="83">
        <v>8</v>
      </c>
      <c r="B12" s="69" t="s">
        <v>174</v>
      </c>
      <c r="C12" s="64"/>
      <c r="D12" s="151" t="s">
        <v>69</v>
      </c>
      <c r="E12" s="152"/>
      <c r="F12" s="65" t="s">
        <v>123</v>
      </c>
      <c r="G12" s="64">
        <v>8</v>
      </c>
      <c r="H12" s="64"/>
      <c r="I12" s="63"/>
      <c r="J12" s="69">
        <v>3</v>
      </c>
      <c r="K12" s="69">
        <v>3</v>
      </c>
      <c r="L12" s="69">
        <v>3</v>
      </c>
      <c r="M12" s="64"/>
      <c r="N12" s="6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 s="67" customFormat="1" ht="30" x14ac:dyDescent="0.25">
      <c r="A13" s="83">
        <v>9</v>
      </c>
      <c r="B13" s="69" t="s">
        <v>175</v>
      </c>
      <c r="C13" s="64"/>
      <c r="D13" s="151" t="s">
        <v>69</v>
      </c>
      <c r="E13" s="152"/>
      <c r="F13" s="65" t="s">
        <v>66</v>
      </c>
      <c r="G13" s="64">
        <v>8</v>
      </c>
      <c r="H13" s="64"/>
      <c r="I13" s="63"/>
      <c r="J13" s="64"/>
      <c r="K13" s="69"/>
      <c r="L13" s="69"/>
      <c r="M13" s="64"/>
      <c r="N13" s="6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 s="67" customFormat="1" ht="30" x14ac:dyDescent="0.25">
      <c r="A14" s="83">
        <v>10</v>
      </c>
      <c r="B14" s="69" t="s">
        <v>176</v>
      </c>
      <c r="C14" s="64"/>
      <c r="D14" s="151" t="s">
        <v>69</v>
      </c>
      <c r="E14" s="152"/>
      <c r="F14" s="65" t="s">
        <v>123</v>
      </c>
      <c r="G14" s="64">
        <v>8</v>
      </c>
      <c r="H14" s="64"/>
      <c r="I14" s="63"/>
      <c r="J14" s="64"/>
      <c r="K14" s="69"/>
      <c r="L14" s="69">
        <v>3</v>
      </c>
      <c r="M14" s="69">
        <v>3</v>
      </c>
      <c r="N14" s="69">
        <v>3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 s="67" customFormat="1" ht="30" x14ac:dyDescent="0.25">
      <c r="A15" s="83">
        <v>11</v>
      </c>
      <c r="B15" s="69" t="s">
        <v>177</v>
      </c>
      <c r="C15" s="69" t="s">
        <v>172</v>
      </c>
      <c r="D15" s="151" t="s">
        <v>103</v>
      </c>
      <c r="E15" s="152"/>
      <c r="F15" s="65" t="s">
        <v>123</v>
      </c>
      <c r="G15" s="64">
        <v>12</v>
      </c>
      <c r="H15" s="64"/>
      <c r="I15" s="63"/>
      <c r="J15" s="64"/>
      <c r="K15" s="69">
        <v>2</v>
      </c>
      <c r="L15" s="69">
        <v>2</v>
      </c>
      <c r="M15" s="64"/>
      <c r="N15" s="6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 s="67" customFormat="1" ht="30" x14ac:dyDescent="0.25">
      <c r="A16" s="84">
        <v>12</v>
      </c>
      <c r="B16" s="69" t="s">
        <v>178</v>
      </c>
      <c r="C16" s="69"/>
      <c r="D16" s="151" t="s">
        <v>103</v>
      </c>
      <c r="E16" s="152"/>
      <c r="F16" s="65" t="s">
        <v>76</v>
      </c>
      <c r="G16" s="64">
        <v>8</v>
      </c>
      <c r="H16" s="64"/>
      <c r="I16" s="63"/>
      <c r="J16" s="64">
        <v>2</v>
      </c>
      <c r="K16" s="69">
        <v>2</v>
      </c>
      <c r="L16" s="69">
        <v>3</v>
      </c>
      <c r="M16" s="64">
        <v>2</v>
      </c>
      <c r="N16" s="6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 s="67" customFormat="1" ht="30" x14ac:dyDescent="0.25">
      <c r="A17" s="84">
        <v>13</v>
      </c>
      <c r="B17" s="69" t="s">
        <v>179</v>
      </c>
      <c r="C17" s="69"/>
      <c r="D17" s="151" t="s">
        <v>103</v>
      </c>
      <c r="E17" s="152"/>
      <c r="F17" s="65" t="s">
        <v>76</v>
      </c>
      <c r="G17" s="64">
        <v>8</v>
      </c>
      <c r="H17" s="64"/>
      <c r="I17" s="63"/>
      <c r="J17" s="64"/>
      <c r="K17" s="69">
        <v>2</v>
      </c>
      <c r="L17" s="69">
        <v>3</v>
      </c>
      <c r="M17" s="64">
        <v>2</v>
      </c>
      <c r="N17" s="6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 s="67" customFormat="1" ht="30" x14ac:dyDescent="0.25">
      <c r="A18" s="84">
        <v>14</v>
      </c>
      <c r="B18" s="69" t="s">
        <v>178</v>
      </c>
      <c r="C18" s="69"/>
      <c r="D18" s="151" t="s">
        <v>103</v>
      </c>
      <c r="E18" s="152"/>
      <c r="F18" s="65" t="s">
        <v>66</v>
      </c>
      <c r="G18" s="64">
        <v>8</v>
      </c>
      <c r="H18" s="64"/>
      <c r="I18" s="63"/>
      <c r="J18" s="64"/>
      <c r="K18" s="69"/>
      <c r="L18" s="69"/>
      <c r="M18" s="64"/>
      <c r="N18" s="6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 s="20" customFormat="1" x14ac:dyDescent="0.25">
      <c r="A19" s="178">
        <v>15</v>
      </c>
      <c r="B19" s="45" t="s">
        <v>97</v>
      </c>
      <c r="C19" s="45"/>
      <c r="D19" s="181"/>
      <c r="E19" s="182"/>
      <c r="F19" s="47"/>
      <c r="G19" s="48"/>
      <c r="H19" s="47"/>
      <c r="I19" s="47"/>
      <c r="J19" s="47"/>
      <c r="K19" s="47"/>
      <c r="L19" s="47"/>
      <c r="M19" s="47"/>
      <c r="N19" s="4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20" customFormat="1" x14ac:dyDescent="0.25">
      <c r="A20" s="179"/>
      <c r="B20" s="45" t="s">
        <v>98</v>
      </c>
      <c r="C20" s="172" t="s">
        <v>186</v>
      </c>
      <c r="D20" s="149" t="s">
        <v>69</v>
      </c>
      <c r="E20" s="150"/>
      <c r="F20" s="153" t="s">
        <v>66</v>
      </c>
      <c r="G20" s="156">
        <v>4</v>
      </c>
      <c r="H20" s="47"/>
      <c r="I20" s="47"/>
      <c r="J20" s="47"/>
      <c r="K20" s="47"/>
      <c r="L20" s="47"/>
      <c r="M20" s="47"/>
      <c r="N20" s="4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20" customFormat="1" ht="30" x14ac:dyDescent="0.25">
      <c r="A21" s="179"/>
      <c r="B21" s="45" t="s">
        <v>99</v>
      </c>
      <c r="C21" s="173"/>
      <c r="D21" s="183"/>
      <c r="E21" s="184"/>
      <c r="F21" s="154"/>
      <c r="G21" s="157"/>
      <c r="H21" s="47"/>
      <c r="I21" s="47"/>
      <c r="J21" s="47"/>
      <c r="K21" s="47"/>
      <c r="L21" s="47"/>
      <c r="M21" s="47"/>
      <c r="N21" s="4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20" customFormat="1" x14ac:dyDescent="0.25">
      <c r="A22" s="180"/>
      <c r="B22" s="45" t="s">
        <v>100</v>
      </c>
      <c r="C22" s="174"/>
      <c r="D22" s="185"/>
      <c r="E22" s="186"/>
      <c r="F22" s="155"/>
      <c r="G22" s="158"/>
      <c r="H22" s="47"/>
      <c r="I22" s="47"/>
      <c r="J22" s="47"/>
      <c r="K22" s="47"/>
      <c r="L22" s="47"/>
      <c r="M22" s="47"/>
      <c r="N22" s="4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67" customFormat="1" x14ac:dyDescent="0.25">
      <c r="A23" s="169">
        <v>16</v>
      </c>
      <c r="B23" s="69" t="s">
        <v>180</v>
      </c>
      <c r="C23" s="69"/>
      <c r="D23" s="151"/>
      <c r="E23" s="152"/>
      <c r="F23" s="65"/>
      <c r="G23" s="64"/>
      <c r="H23" s="64"/>
      <c r="I23" s="63"/>
      <c r="J23" s="64"/>
      <c r="K23" s="69"/>
      <c r="L23" s="69"/>
      <c r="M23" s="64"/>
      <c r="N23" s="6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 s="67" customFormat="1" x14ac:dyDescent="0.25">
      <c r="A24" s="170"/>
      <c r="B24" s="69" t="s">
        <v>181</v>
      </c>
      <c r="C24" s="175" t="s">
        <v>188</v>
      </c>
      <c r="D24" s="151" t="s">
        <v>71</v>
      </c>
      <c r="E24" s="152"/>
      <c r="F24" s="65" t="s">
        <v>66</v>
      </c>
      <c r="G24" s="64">
        <v>3</v>
      </c>
      <c r="H24" s="64"/>
      <c r="I24" s="63"/>
      <c r="J24" s="64"/>
      <c r="K24" s="69"/>
      <c r="L24" s="69"/>
      <c r="M24" s="64"/>
      <c r="N24" s="6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 s="67" customFormat="1" x14ac:dyDescent="0.25">
      <c r="A25" s="170"/>
      <c r="B25" s="69" t="s">
        <v>182</v>
      </c>
      <c r="C25" s="176"/>
      <c r="D25" s="151" t="s">
        <v>103</v>
      </c>
      <c r="E25" s="152"/>
      <c r="F25" s="65" t="s">
        <v>66</v>
      </c>
      <c r="G25" s="64">
        <v>1</v>
      </c>
      <c r="H25" s="64"/>
      <c r="I25" s="63"/>
      <c r="J25" s="64"/>
      <c r="K25" s="69"/>
      <c r="L25" s="69"/>
      <c r="M25" s="64"/>
      <c r="N25" s="6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 s="67" customFormat="1" x14ac:dyDescent="0.25">
      <c r="A26" s="170"/>
      <c r="B26" s="94" t="s">
        <v>183</v>
      </c>
      <c r="C26" s="176"/>
      <c r="D26" s="151" t="s">
        <v>71</v>
      </c>
      <c r="E26" s="152"/>
      <c r="F26" s="65" t="s">
        <v>66</v>
      </c>
      <c r="G26" s="64">
        <v>3</v>
      </c>
      <c r="H26" s="64"/>
      <c r="I26" s="63"/>
      <c r="J26" s="64"/>
      <c r="K26" s="69"/>
      <c r="L26" s="69"/>
      <c r="M26" s="64"/>
      <c r="N26" s="6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 s="67" customFormat="1" x14ac:dyDescent="0.25">
      <c r="A27" s="170"/>
      <c r="B27" s="69" t="s">
        <v>184</v>
      </c>
      <c r="C27" s="176"/>
      <c r="D27" s="151" t="s">
        <v>71</v>
      </c>
      <c r="E27" s="152"/>
      <c r="F27" s="65" t="s">
        <v>66</v>
      </c>
      <c r="G27" s="64">
        <v>10</v>
      </c>
      <c r="H27" s="64"/>
      <c r="I27" s="63"/>
      <c r="J27" s="64"/>
      <c r="K27" s="69"/>
      <c r="L27" s="69"/>
      <c r="M27" s="64"/>
      <c r="N27" s="6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</row>
    <row r="28" spans="1:29" s="67" customFormat="1" x14ac:dyDescent="0.25">
      <c r="A28" s="171"/>
      <c r="B28" s="69" t="s">
        <v>185</v>
      </c>
      <c r="C28" s="177"/>
      <c r="D28" s="151" t="s">
        <v>71</v>
      </c>
      <c r="E28" s="152"/>
      <c r="F28" s="65" t="s">
        <v>66</v>
      </c>
      <c r="G28" s="64">
        <v>1</v>
      </c>
      <c r="H28" s="64"/>
      <c r="I28" s="63"/>
      <c r="J28" s="64"/>
      <c r="K28" s="69"/>
      <c r="L28" s="69"/>
      <c r="M28" s="64"/>
      <c r="N28" s="6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s="86" customFormat="1" x14ac:dyDescent="0.25">
      <c r="A29" s="87"/>
      <c r="B29" s="88"/>
      <c r="C29" s="89"/>
      <c r="D29" s="89"/>
      <c r="E29" s="89"/>
      <c r="F29" s="90"/>
      <c r="G29" s="91"/>
      <c r="H29" s="91"/>
      <c r="I29" s="92"/>
      <c r="J29" s="91"/>
      <c r="K29" s="88"/>
      <c r="L29" s="88"/>
      <c r="M29" s="91"/>
      <c r="N29" s="92"/>
    </row>
    <row r="30" spans="1:29" s="18" customFormat="1" x14ac:dyDescent="0.25">
      <c r="B30" s="93"/>
      <c r="G30" s="55"/>
      <c r="H30" s="55"/>
      <c r="I30" s="55"/>
      <c r="J30" s="55"/>
      <c r="N30" s="55"/>
    </row>
    <row r="31" spans="1:29" s="18" customFormat="1" x14ac:dyDescent="0.25">
      <c r="B31" s="93"/>
      <c r="G31" s="55"/>
      <c r="H31" s="55"/>
      <c r="I31" s="55"/>
      <c r="J31" s="55"/>
      <c r="N31" s="55"/>
    </row>
    <row r="32" spans="1:29" x14ac:dyDescent="0.25">
      <c r="H32" s="8"/>
      <c r="I32" s="8"/>
      <c r="J32" s="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 x14ac:dyDescent="0.25">
      <c r="H33" s="8"/>
      <c r="I33" s="8"/>
      <c r="J33" s="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 x14ac:dyDescent="0.25"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2:29" x14ac:dyDescent="0.25">
      <c r="B35" s="44" t="s">
        <v>154</v>
      </c>
      <c r="C35" s="6" t="s">
        <v>92</v>
      </c>
      <c r="D35" s="6" t="s">
        <v>155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2:29" x14ac:dyDescent="0.25"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2:29" x14ac:dyDescent="0.25"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2:29" x14ac:dyDescent="0.25"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2:29" x14ac:dyDescent="0.25"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29" x14ac:dyDescent="0.25"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58" spans="2:5" x14ac:dyDescent="0.25">
      <c r="C58" s="6" t="s">
        <v>153</v>
      </c>
      <c r="D58" s="6" t="s">
        <v>150</v>
      </c>
      <c r="E58" s="6" t="s">
        <v>152</v>
      </c>
    </row>
    <row r="59" spans="2:5" x14ac:dyDescent="0.25">
      <c r="B59" s="44" t="s">
        <v>103</v>
      </c>
      <c r="E59" s="50"/>
    </row>
    <row r="60" spans="2:5" x14ac:dyDescent="0.25">
      <c r="B60" s="44" t="s">
        <v>69</v>
      </c>
      <c r="E60" s="50"/>
    </row>
    <row r="61" spans="2:5" x14ac:dyDescent="0.25">
      <c r="B61" s="44" t="s">
        <v>68</v>
      </c>
      <c r="E61" s="50"/>
    </row>
    <row r="62" spans="2:5" x14ac:dyDescent="0.25">
      <c r="B62" s="44" t="s">
        <v>71</v>
      </c>
      <c r="E62" s="50"/>
    </row>
  </sheetData>
  <mergeCells count="29">
    <mergeCell ref="D28:E28"/>
    <mergeCell ref="A23:A28"/>
    <mergeCell ref="C20:C22"/>
    <mergeCell ref="C24:C28"/>
    <mergeCell ref="D23:E23"/>
    <mergeCell ref="D24:E24"/>
    <mergeCell ref="D25:E25"/>
    <mergeCell ref="D26:E26"/>
    <mergeCell ref="D27:E27"/>
    <mergeCell ref="A19:A22"/>
    <mergeCell ref="D19:E19"/>
    <mergeCell ref="D20:E22"/>
    <mergeCell ref="A1:C2"/>
    <mergeCell ref="D4:E4"/>
    <mergeCell ref="C5:C7"/>
    <mergeCell ref="D13:E13"/>
    <mergeCell ref="D16:E16"/>
    <mergeCell ref="D9:E9"/>
    <mergeCell ref="D8:E8"/>
    <mergeCell ref="D10:E10"/>
    <mergeCell ref="D11:E11"/>
    <mergeCell ref="D12:E12"/>
    <mergeCell ref="D17:E17"/>
    <mergeCell ref="D18:E18"/>
    <mergeCell ref="F20:F22"/>
    <mergeCell ref="G20:G22"/>
    <mergeCell ref="D5:E7"/>
    <mergeCell ref="D14:E14"/>
    <mergeCell ref="D15:E15"/>
  </mergeCells>
  <dataValidations count="1">
    <dataValidation type="list" allowBlank="1" showInputMessage="1" showErrorMessage="1" sqref="F5:F20 F24:F29">
      <formula1>StatusList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40625" defaultRowHeight="15" x14ac:dyDescent="0.2"/>
  <cols>
    <col min="1" max="1" width="36.7109375" style="17" customWidth="1"/>
    <col min="2" max="2" width="47.7109375" style="51" customWidth="1"/>
    <col min="3" max="3" width="18.42578125" style="17" bestFit="1" customWidth="1"/>
    <col min="4" max="16384" width="9.140625" style="17"/>
  </cols>
  <sheetData>
    <row r="1" spans="1:3" x14ac:dyDescent="0.2">
      <c r="A1" s="17" t="s">
        <v>56</v>
      </c>
      <c r="B1" s="51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123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 1</vt:lpstr>
      <vt:lpstr>Sprint 2</vt:lpstr>
      <vt:lpstr>Sprint 3</vt:lpstr>
      <vt:lpstr>Sprint 4</vt:lpstr>
      <vt:lpstr>Sprint 5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2015-03-02T13:33:28Z</dcterms:modified>
</cp:coreProperties>
</file>