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ri-nas.sorimachi\files\500_qm\kensa-space\04.農業\03.年末調整OP\01.V11.04.00\04.テスト項目\01.TR1\"/>
    </mc:Choice>
  </mc:AlternateContent>
  <xr:revisionPtr revIDLastSave="0" documentId="13_ncr:1_{42DA5E64-8A69-418D-B387-1DA66836E5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01.DBの引継" sheetId="3" r:id="rId1"/>
    <sheet name="002.DBの追加 " sheetId="16" r:id="rId2"/>
    <sheet name="003.DBの保持" sheetId="7" r:id="rId3"/>
    <sheet name="Sheet2" sheetId="18" r:id="rId4"/>
    <sheet name="次年度更新の個所" sheetId="17" r:id="rId5"/>
    <sheet name="テスト設計手順" sheetId="15" r:id="rId6"/>
    <sheet name="V-UPサイクルのパターン" sheetId="9" r:id="rId7"/>
  </sheets>
  <definedNames>
    <definedName name="_xlnm.Print_Area" localSheetId="0">'001.DBの引継'!$A$1:$AW$33</definedName>
    <definedName name="_xlnm.Print_Area" localSheetId="1">'002.DBの追加 '!$A$1:$AW$38</definedName>
    <definedName name="_xlnm.Print_Area" localSheetId="2">'003.DBの保持'!$A$1:$AK$57</definedName>
    <definedName name="_xlnm.Print_Area" localSheetId="5">テスト設計手順!$A$1:$Q$100</definedName>
    <definedName name="_xlnm.Print_Titles" localSheetId="0">'001.DBの引継'!$1:$18</definedName>
    <definedName name="_xlnm.Print_Titles" localSheetId="1">'002.DBの追加 '!$1:$18</definedName>
    <definedName name="_xlnm.Print_Titles" localSheetId="2">'003.DBの保持'!$1:$17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6" l="1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7" i="16"/>
  <c r="A62" i="16"/>
  <c r="AS11" i="3"/>
  <c r="AU11" i="3"/>
  <c r="AI11" i="7"/>
  <c r="AG11" i="7"/>
  <c r="AU11" i="16"/>
  <c r="AS11" i="16"/>
  <c r="A27" i="3"/>
  <c r="A28" i="3"/>
  <c r="A29" i="3"/>
  <c r="A30" i="3"/>
  <c r="A31" i="3"/>
  <c r="A32" i="3"/>
  <c r="A47" i="7"/>
  <c r="A48" i="7"/>
  <c r="A49" i="7"/>
  <c r="A50" i="7"/>
  <c r="A51" i="7"/>
  <c r="A52" i="7"/>
  <c r="A53" i="7"/>
  <c r="A54" i="7"/>
  <c r="A55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25" i="7"/>
  <c r="A26" i="7"/>
  <c r="A27" i="7"/>
  <c r="A28" i="7"/>
  <c r="A29" i="7"/>
  <c r="A30" i="7"/>
  <c r="A19" i="7"/>
  <c r="A20" i="7"/>
  <c r="A21" i="7"/>
  <c r="A22" i="7"/>
  <c r="A23" i="7"/>
  <c r="A24" i="7"/>
  <c r="A18" i="7"/>
  <c r="A19" i="16"/>
  <c r="A24" i="16" l="1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20" i="16"/>
  <c r="A21" i="16"/>
  <c r="A22" i="16"/>
  <c r="A23" i="16"/>
  <c r="A20" i="3" l="1"/>
  <c r="A21" i="3"/>
  <c r="A22" i="3"/>
  <c r="A23" i="3"/>
  <c r="A24" i="3"/>
  <c r="A25" i="3"/>
  <c r="A26" i="3"/>
  <c r="A19" i="3"/>
  <c r="AW11" i="3"/>
  <c r="AW11" i="16" l="1"/>
  <c r="AW9" i="16" l="1"/>
  <c r="AK11" i="7" l="1"/>
  <c r="AK9" i="7" l="1"/>
  <c r="AV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iga</author>
    <author>si9823</author>
  </authors>
  <commentList>
    <comment ref="E4" authorId="0" shapeId="0" xr:uid="{00000000-0006-0000-00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テスト設計手順（ＤＢの引継・ＤＢの追加 共通）※同じ内容が「テスト設計手順シート」に記載されています
以下の手順でテスト設計をお願いします。
【手順１】列Bに「コンバート元製品」を記載します。
　　　　　　「V-UPサイクルのパターン（別シート）」を参考に、テスト対象のコンバート元製品とバージョンを記載します。
【手順２】列Cに「方法」を記載します。
　　　　　　「V-UPサイクルのパターン」シートの赤い矢印の検査を示す場合は、「コンバート」と記入
　　　　　　「V-UPサイクルのパターン」シートの青い矢印の検査を示す場合は、「上書き」と記入
【手順３】列D「追加された時期（製品）」～列K「どこの情報か」を記載します。　
　　　　　　※以下＜コピーする方法＞にて、追加された当時の「DBの保持」の項目をコピーすれば簡単です。
　　　　＜コピーする方法＞確認対象となるDBが「農業簿記８ V8.00.00で組み込まれたDB」であった場合
　　　　　「農業簿記８ V8.00.00」のテスト時に作成した「DBの保持」（個人版の場合：「83‐TS-005：DBの保持(個人)」、
　　　　　JA版の場合：「83‐TS-006：DBの保持(JA)」）で
　　　　　リストアップされている項目をコピーし、列D～Kに貼り付けます。
　　　　＜新たに記入する方法＞
　　　　　　①列D「追加された時期（製品）」にはV-UPサイクルのパターン(別シート）を参考に、確認対象となるDBが製品に
　　　　　　　組み込まれた時期（バージョン）を記入します。
　　　　　　②列E～H「項目名」には「メニュー名」「機能名」「具体的な項目名」を記入します。
　　　　　　③列I「確認機能」には該当の追加DBが確認できるメニュー名を記入します。
　　　　　　④列J「開発テーマ」にはDBが追加された当時のテーマ番号とテーマ名を記入します。
　　　　　　　（今回追加されたDBについては今回のテーマを記入）
　　　　　　⑤列K「どこの情報か」には、該当のDBがどこ情報
　　　　　　　（①ＯＳのログインユーザーごとに保存される情報 ②システムの情報 ③グループの情報 ④会計データの情報）
　　　　　　　 に属するのかを記入します。
【手順４】コンバート後の期待値(個人版：列L～W、ＪＡ版：列L～AK）に、コンバート機能別の期待値
　　　　　（引継の場合：引き継ぐor引き継がない、追加の場合：初期値or空欄等）を記入します。
　　　　　　確認を省略する場合には、期待値を記入した上で網をかけます。
　　　　　　確認ができない場合には、網をかけます。
【手順５】結果列(個人版：列Y～、ＪＡ版：AM～）に、担当者とテスト実施有無を記入します。
　　　　　　実施する（担当する）項目の版数欄に「0」を記入。確認しない（担当しない）項目の版数欄を「空欄」にします。
</t>
        </r>
      </text>
    </comment>
    <comment ref="AV8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１項目でXつのコンバート方法を確認する。
３項目あたり0.2</t>
        </r>
      </text>
    </comment>
    <comment ref="K12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追加された製品における
テーマNoを記入</t>
        </r>
      </text>
    </comment>
    <comment ref="L12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どのDBに属するのかを記入
①ＯＳのログインユーザーごとに保存される情報・・・バックアップの対象外（たぶん）
②システム全体の情報・・・全一括ﾃﾞｰﾀ保存でのバックアップ対象
③グループの情報・・・グループ一括ﾃﾞｰﾀ保存保存でのバックアップ対象
④会計データの情報・・ﾃﾞｰﾀ保存のバックアップ対象</t>
        </r>
      </text>
    </comment>
    <comment ref="AR14" authorId="1" shapeId="0" xr:uid="{C34A30C0-B7F4-4ED5-961D-686EAD74D7B2}">
      <text>
        <r>
          <rPr>
            <b/>
            <sz val="9"/>
            <color indexed="81"/>
            <rFont val="ＭＳ Ｐゴシック"/>
            <family val="3"/>
            <charset val="128"/>
          </rPr>
          <t>担当者名を記述</t>
        </r>
      </text>
    </comment>
    <comment ref="AT14" authorId="1" shapeId="0" xr:uid="{832F58EE-836A-4156-A010-079878D9FA77}">
      <text>
        <r>
          <rPr>
            <b/>
            <sz val="9"/>
            <color indexed="81"/>
            <rFont val="ＭＳ Ｐゴシック"/>
            <family val="3"/>
            <charset val="128"/>
          </rPr>
          <t>担当者名を記述</t>
        </r>
      </text>
    </comment>
    <comment ref="AV14" authorId="1" shapeId="0" xr:uid="{00000000-0006-0000-00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担当者名を記述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iga</author>
    <author>si9823</author>
  </authors>
  <commentList>
    <comment ref="E4" authorId="0" shapeId="0" xr:uid="{7B282826-7486-475F-AD70-C49380DAE1DC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テスト設計手順（ＤＢの引継・ＤＢの追加 共通）※同じ内容が「テスト設計手順シート」に記載されています
以下の手順でテスト設計をお願いします。
【手順１】列Bに「コンバート元製品」を記載します。
　　　　　　「V-UPサイクルのパターン（別シート）」を参考に、テスト対象のコンバート元製品とバージョンを記載します。
【手順２】列Cに「方法」を記載します。
　　　　　　「V-UPサイクルのパターン」シートの赤い矢印の検査を示す場合は、「コンバート」と記入
　　　　　　「V-UPサイクルのパターン」シートの青い矢印の検査を示す場合は、「上書き」と記入
【手順３】列D「追加された時期（製品）」～列K「どこの情報か」を記載します。　
　　　　　　※以下＜コピーする方法＞にて、追加された当時の「DBの保持」の項目をコピーすれば簡単です。
　　　　＜コピーする方法＞確認対象となるDBが「農業簿記８ V8.00.00で組み込まれたDB」であった場合
　　　　　「農業簿記８ V8.00.00」のテスト時に作成した「DBの保持」（個人版の場合：「83‐TS-005：DBの保持(個人)」、
　　　　　JA版の場合：「83‐TS-006：DBの保持(JA)」）で
　　　　　リストアップされている項目をコピーし、列D～Kに貼り付けます。
　　　　＜新たに記入する方法＞
　　　　　　①列D「追加された時期（製品）」にはV-UPサイクルのパターン(別シート）を参考に、確認対象となるDBが製品に
　　　　　　　組み込まれた時期（バージョン）を記入します。
　　　　　　②列E～H「項目名」には「メニュー名」「機能名」「具体的な項目名」を記入します。
　　　　　　③列I「確認機能」には該当の追加DBが確認できるメニュー名を記入します。
　　　　　　④列J「開発テーマ」にはDBが追加された当時のテーマ番号とテーマ名を記入します。
　　　　　　　（今回追加されたDBについては今回のテーマを記入）
　　　　　　⑤列K「どこの情報か」には、該当のDBがどこ情報
　　　　　　　（①ＯＳのログインユーザーごとに保存される情報 ②システムの情報 ③グループの情報 ④会計データの情報）
　　　　　　　 に属するのかを記入します。
【手順４】コンバート後の期待値(個人版：列L～W、ＪＡ版：列L～AK）に、コンバート機能別の期待値
　　　　　（引継の場合：引き継ぐor引き継がない、追加の場合：初期値or空欄等）を記入します。
　　　　　　確認を省略する場合には、期待値を記入した上で網をかけます。
　　　　　　確認ができない場合には、網をかけます。
【手順５】結果列(個人版：列Y～、ＪＡ版：AM～）に、担当者とテスト実施有無を記入します。
　　　　　　実施する（担当する）項目の版数欄に「0」を記入。確認しない（担当しない）項目の版数欄を「空欄」にします。
</t>
        </r>
      </text>
    </comment>
    <comment ref="K12" authorId="0" shapeId="0" xr:uid="{78A5ADC3-238F-481F-839A-4C5AA494D5D0}">
      <text>
        <r>
          <rPr>
            <b/>
            <sz val="9"/>
            <color indexed="81"/>
            <rFont val="ＭＳ Ｐゴシック"/>
            <family val="3"/>
            <charset val="128"/>
          </rPr>
          <t>追加された製品における
テーマNoを記入</t>
        </r>
      </text>
    </comment>
    <comment ref="L12" authorId="0" shapeId="0" xr:uid="{BAA36BD6-7139-4B30-BF77-EBA75D58AD17}">
      <text>
        <r>
          <rPr>
            <b/>
            <sz val="9"/>
            <color indexed="81"/>
            <rFont val="ＭＳ Ｐゴシック"/>
            <family val="3"/>
            <charset val="128"/>
          </rPr>
          <t>どのDBに属するのかを記入
①ＯＳのログインユーザーごとに保存される情報・・・バックアップの対象外（たぶん）
②システム全体の情報・・・全一括ﾃﾞｰﾀ保存でのバックアップ対象
③グループの情報・・・グループ一括ﾃﾞｰﾀ保存保存でのバックアップ対象
④会計データの情報・・ﾃﾞｰﾀ保存のバックアップ対象</t>
        </r>
      </text>
    </comment>
    <comment ref="AR14" authorId="1" shapeId="0" xr:uid="{459CD990-0D2E-4862-A2D0-2D82F2713220}">
      <text>
        <r>
          <rPr>
            <b/>
            <sz val="9"/>
            <color indexed="81"/>
            <rFont val="ＭＳ Ｐゴシック"/>
            <family val="3"/>
            <charset val="128"/>
          </rPr>
          <t>担当者名を記述</t>
        </r>
      </text>
    </comment>
    <comment ref="AT14" authorId="1" shapeId="0" xr:uid="{A7755E0F-5220-4859-B691-72F69E8132B5}">
      <text>
        <r>
          <rPr>
            <b/>
            <sz val="9"/>
            <color indexed="81"/>
            <rFont val="ＭＳ Ｐゴシック"/>
            <family val="3"/>
            <charset val="128"/>
          </rPr>
          <t>担当者名を記述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iga</author>
    <author>si9823</author>
    <author>石野　和彦</author>
  </authors>
  <commentList>
    <comment ref="E4" authorId="0" shapeId="0" xr:uid="{00000000-0006-0000-02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テスト設計手順（ＤＢの保持）※同じ内容が「テスト設計手順シート」に記載されています
以下の手順でテスト設計をお願いします。
【手順１】列B「追加された時期（製品）」～列I「どこの情報か」を記載します。
　　　　 ※コンバートの仕様書より今回追加されたＤＢをピックアップします。
　　　　　　①列B「追加された時期（製品）」には、今回テストする製品名とバージョンを記入します。
　　　　　　②列C～F「項目名」には「メニュー名」「機能名」「具体的な項目名」を記入します。
　　　　　　③列G「確認機能」には該当の追加DBが確認できるメニュー名を記入します。
　　　　　　④列H「開発テーマ」にはDBの追加に関係するテーマ番号とテーマ名を記入します。
　　　　　　⑤列I「どこの情報か」には、該当のDBがどこ情報
　　　　　　　（①ＯＳのログインユーザーごとに保存される情報 ②システムの情報 ③グループの情報 ④会計データの情報）
　　　　　　　 に属するのかを記入します。
　　　　　　　　※上記②～⑤は「ダウングレード」の項目に流用できます。
【手順２】「以下操作後の期待値」 (個人版：列J～Q、ＪＡ版：列J～W）に、機能別の期待値（保持するor保持しない等）を記入します。
　　　　　　確認を省略する場合には、期待値を記入した上で網をかけます。
　　　　　　確認ができない場合には、網をかけます。
【手順３】結果列(個人版：列S～、ＪＡ版：Y～）に、担当者とテスト実施有無を記入します。
　　　　　　実施する（担当する）項目の版数欄に「0」を記入。確認しない（担当しない）項目の版数欄を「空欄」にします。
</t>
        </r>
      </text>
    </comment>
    <comment ref="AK8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１項目でXつの操作を確認する。
１項目あたり0.2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12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追加された製品における
テーマNoを記入</t>
        </r>
      </text>
    </comment>
    <comment ref="J12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どのDBに属するのかを記入
①ＯＳのログインユーザーごとに保存される情報・・・バックアップの対象外（たぶん）
②システム全体の情報・・・全一括ﾃﾞｰﾀ保存でのバックアップ対象
③グループの情報・・・グループ一括ﾃﾞｰﾀ保存保存でのバックアップ対象
④会計データの情報・・ﾃﾞｰﾀ保存のバックアップ対象</t>
        </r>
      </text>
    </comment>
    <comment ref="AF14" authorId="1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担当者名を記述</t>
        </r>
      </text>
    </comment>
    <comment ref="AH14" authorId="1" shapeId="0" xr:uid="{00000000-0006-0000-02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担当者名を記述</t>
        </r>
      </text>
    </comment>
    <comment ref="AJ14" authorId="2" shapeId="0" xr:uid="{00000000-0006-0000-02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担当者名を記述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<sst xmlns="http://schemas.openxmlformats.org/spreadsheetml/2006/main" count="1858" uniqueCount="248">
  <si>
    <t>版数</t>
    <rPh sb="0" eb="2">
      <t>ハンスウ</t>
    </rPh>
    <phoneticPr fontId="2"/>
  </si>
  <si>
    <t>結果</t>
    <rPh sb="0" eb="2">
      <t>ケッカ</t>
    </rPh>
    <phoneticPr fontId="2"/>
  </si>
  <si>
    <t>チェック欄</t>
    <rPh sb="4" eb="5">
      <t>ラン</t>
    </rPh>
    <phoneticPr fontId="2"/>
  </si>
  <si>
    <t>期待値</t>
    <rPh sb="0" eb="3">
      <t>キタイチ</t>
    </rPh>
    <phoneticPr fontId="2"/>
  </si>
  <si>
    <t>工数</t>
    <rPh sb="0" eb="2">
      <t>コウスウ</t>
    </rPh>
    <phoneticPr fontId="2"/>
  </si>
  <si>
    <t>一括で処理する</t>
    <rPh sb="0" eb="2">
      <t>イッカツ</t>
    </rPh>
    <rPh sb="3" eb="5">
      <t>ショリ</t>
    </rPh>
    <phoneticPr fontId="2"/>
  </si>
  <si>
    <t>備考</t>
    <rPh sb="0" eb="2">
      <t>ビコウ</t>
    </rPh>
    <phoneticPr fontId="2"/>
  </si>
  <si>
    <t>コンバート後の期待値</t>
    <rPh sb="5" eb="6">
      <t>ゴ</t>
    </rPh>
    <rPh sb="7" eb="10">
      <t>キタイチ</t>
    </rPh>
    <phoneticPr fontId="2"/>
  </si>
  <si>
    <t>開発テーマ</t>
    <rPh sb="0" eb="2">
      <t>カイハツ</t>
    </rPh>
    <phoneticPr fontId="2"/>
  </si>
  <si>
    <t>確認機能</t>
    <rPh sb="0" eb="2">
      <t>カクニン</t>
    </rPh>
    <rPh sb="2" eb="4">
      <t>キノウ</t>
    </rPh>
    <phoneticPr fontId="2"/>
  </si>
  <si>
    <t>項目名</t>
    <rPh sb="0" eb="2">
      <t>コウモク</t>
    </rPh>
    <rPh sb="2" eb="3">
      <t>メイ</t>
    </rPh>
    <phoneticPr fontId="2"/>
  </si>
  <si>
    <t>追加された
時期(製品)</t>
    <rPh sb="0" eb="2">
      <t>ツイカ</t>
    </rPh>
    <rPh sb="6" eb="8">
      <t>ジキ</t>
    </rPh>
    <rPh sb="9" eb="11">
      <t>セイヒン</t>
    </rPh>
    <phoneticPr fontId="2"/>
  </si>
  <si>
    <t>過去に追加されたDBの値が正しく引継がれているか確認する</t>
    <rPh sb="0" eb="2">
      <t>カコ</t>
    </rPh>
    <rPh sb="3" eb="5">
      <t>ツイカ</t>
    </rPh>
    <rPh sb="11" eb="12">
      <t>アタイ</t>
    </rPh>
    <rPh sb="13" eb="14">
      <t>マサ</t>
    </rPh>
    <rPh sb="16" eb="18">
      <t>ヒキツ</t>
    </rPh>
    <rPh sb="24" eb="26">
      <t>カクニン</t>
    </rPh>
    <phoneticPr fontId="2"/>
  </si>
  <si>
    <t>【テスト概要】</t>
    <rPh sb="4" eb="6">
      <t>ガイヨウ</t>
    </rPh>
    <phoneticPr fontId="2"/>
  </si>
  <si>
    <t>■設定項目数</t>
    <rPh sb="1" eb="3">
      <t>セッテイ</t>
    </rPh>
    <rPh sb="3" eb="5">
      <t>コウモク</t>
    </rPh>
    <rPh sb="5" eb="6">
      <t>スウ</t>
    </rPh>
    <phoneticPr fontId="2"/>
  </si>
  <si>
    <t>■検査工数</t>
    <rPh sb="1" eb="3">
      <t>ケンサ</t>
    </rPh>
    <rPh sb="3" eb="5">
      <t>コウスウ</t>
    </rPh>
    <phoneticPr fontId="2"/>
  </si>
  <si>
    <t>■テーマ</t>
    <phoneticPr fontId="2"/>
  </si>
  <si>
    <t>人</t>
    <rPh sb="0" eb="1">
      <t>ニン</t>
    </rPh>
    <phoneticPr fontId="2"/>
  </si>
  <si>
    <t>■検査人員</t>
    <rPh sb="1" eb="3">
      <t>ケンサ</t>
    </rPh>
    <rPh sb="3" eb="5">
      <t>ジンイン</t>
    </rPh>
    <phoneticPr fontId="2"/>
  </si>
  <si>
    <t>■ﾃｽﾄｾｯﾄNo.</t>
    <phoneticPr fontId="2"/>
  </si>
  <si>
    <t>■設計担当者</t>
    <rPh sb="1" eb="3">
      <t>セッケイ</t>
    </rPh>
    <rPh sb="3" eb="5">
      <t>タントウ</t>
    </rPh>
    <rPh sb="5" eb="6">
      <t>シャ</t>
    </rPh>
    <phoneticPr fontId="2"/>
  </si>
  <si>
    <t>■階層1</t>
    <rPh sb="1" eb="3">
      <t>カイソウ</t>
    </rPh>
    <phoneticPr fontId="2"/>
  </si>
  <si>
    <t>■機能名</t>
    <rPh sb="1" eb="4">
      <t>キノウメイ</t>
    </rPh>
    <phoneticPr fontId="2"/>
  </si>
  <si>
    <t>■ﾒﾆｭｰ名</t>
    <rPh sb="5" eb="6">
      <t>キノウメイ</t>
    </rPh>
    <phoneticPr fontId="2"/>
  </si>
  <si>
    <t>新規に追加されたDBの初期値が正しく表示されているか確認する</t>
    <rPh sb="0" eb="2">
      <t>シンキ</t>
    </rPh>
    <rPh sb="3" eb="5">
      <t>ツイカ</t>
    </rPh>
    <rPh sb="11" eb="14">
      <t>ショキチ</t>
    </rPh>
    <rPh sb="15" eb="16">
      <t>マサ</t>
    </rPh>
    <rPh sb="18" eb="20">
      <t>ヒョウジ</t>
    </rPh>
    <rPh sb="26" eb="28">
      <t>カクニン</t>
    </rPh>
    <phoneticPr fontId="2"/>
  </si>
  <si>
    <t>■テーマ</t>
    <phoneticPr fontId="2"/>
  </si>
  <si>
    <t>■ﾃｽﾄｾｯﾄNo.</t>
    <phoneticPr fontId="2"/>
  </si>
  <si>
    <t>※仕様書なし</t>
    <phoneticPr fontId="2"/>
  </si>
  <si>
    <t>仕様書なし</t>
    <rPh sb="0" eb="3">
      <t>シヨウショ</t>
    </rPh>
    <phoneticPr fontId="2"/>
  </si>
  <si>
    <t>今回追加されたDBの値が正しく保持されているか確認する</t>
    <rPh sb="0" eb="2">
      <t>コンカイ</t>
    </rPh>
    <rPh sb="2" eb="4">
      <t>ツイカ</t>
    </rPh>
    <rPh sb="10" eb="11">
      <t>アタイ</t>
    </rPh>
    <rPh sb="12" eb="13">
      <t>マサ</t>
    </rPh>
    <rPh sb="15" eb="17">
      <t>ホジ</t>
    </rPh>
    <rPh sb="23" eb="25">
      <t>カクニン</t>
    </rPh>
    <phoneticPr fontId="2"/>
  </si>
  <si>
    <t>追加された時期(製品)</t>
    <rPh sb="0" eb="2">
      <t>ツイカ</t>
    </rPh>
    <rPh sb="5" eb="7">
      <t>ジキ</t>
    </rPh>
    <rPh sb="8" eb="10">
      <t>セイヒン</t>
    </rPh>
    <phoneticPr fontId="2"/>
  </si>
  <si>
    <t>以下操作後の期待値</t>
    <rPh sb="0" eb="2">
      <t>イカ</t>
    </rPh>
    <rPh sb="2" eb="4">
      <t>ソウサ</t>
    </rPh>
    <rPh sb="4" eb="5">
      <t>ゴ</t>
    </rPh>
    <rPh sb="5" eb="6">
      <t>イゴ</t>
    </rPh>
    <rPh sb="6" eb="9">
      <t>キタイチ</t>
    </rPh>
    <phoneticPr fontId="2"/>
  </si>
  <si>
    <t>期末残高繰越処理</t>
    <rPh sb="0" eb="2">
      <t>キマツ</t>
    </rPh>
    <rPh sb="2" eb="4">
      <t>ザンダカ</t>
    </rPh>
    <rPh sb="4" eb="6">
      <t>クリコシ</t>
    </rPh>
    <rPh sb="6" eb="8">
      <t>ショリ</t>
    </rPh>
    <phoneticPr fontId="2"/>
  </si>
  <si>
    <t>データ復元</t>
    <rPh sb="3" eb="5">
      <t>フクゲン</t>
    </rPh>
    <phoneticPr fontId="2"/>
  </si>
  <si>
    <t>農協支所の登録
(作成済みの農協支所)</t>
    <rPh sb="0" eb="2">
      <t>ノウキョウ</t>
    </rPh>
    <rPh sb="2" eb="4">
      <t>シショ</t>
    </rPh>
    <rPh sb="5" eb="7">
      <t>トウロク</t>
    </rPh>
    <rPh sb="9" eb="11">
      <t>サクセイ</t>
    </rPh>
    <rPh sb="11" eb="12">
      <t>ズ</t>
    </rPh>
    <rPh sb="14" eb="16">
      <t>ノウキョウ</t>
    </rPh>
    <rPh sb="16" eb="18">
      <t>シショ</t>
    </rPh>
    <phoneticPr fontId="2"/>
  </si>
  <si>
    <t>データ登録
(作成済みのデータ)</t>
    <phoneticPr fontId="2"/>
  </si>
  <si>
    <t>全組合員一括データ復元</t>
    <rPh sb="0" eb="1">
      <t>ゼン</t>
    </rPh>
    <rPh sb="1" eb="4">
      <t>クミアイイン</t>
    </rPh>
    <rPh sb="4" eb="6">
      <t>イッカツ</t>
    </rPh>
    <rPh sb="9" eb="11">
      <t>フクゲン</t>
    </rPh>
    <phoneticPr fontId="2"/>
  </si>
  <si>
    <t>一括データ復元</t>
    <rPh sb="0" eb="2">
      <t>イッカツ</t>
    </rPh>
    <rPh sb="5" eb="7">
      <t>フクゲン</t>
    </rPh>
    <phoneticPr fontId="2"/>
  </si>
  <si>
    <t>起動時一括</t>
    <rPh sb="0" eb="2">
      <t>キドウ</t>
    </rPh>
    <rPh sb="2" eb="3">
      <t>ジ</t>
    </rPh>
    <rPh sb="3" eb="5">
      <t>イッカツ</t>
    </rPh>
    <phoneticPr fontId="2"/>
  </si>
  <si>
    <t>上書きの場合に確認する機能</t>
    <phoneticPr fontId="2"/>
  </si>
  <si>
    <t>コンバートの場合に確認する機能</t>
    <phoneticPr fontId="2"/>
  </si>
  <si>
    <t>全組合員一括データ保存</t>
    <rPh sb="0" eb="1">
      <t>ゼン</t>
    </rPh>
    <rPh sb="1" eb="4">
      <t>クミアイイン</t>
    </rPh>
    <rPh sb="4" eb="6">
      <t>イッカツ</t>
    </rPh>
    <rPh sb="9" eb="11">
      <t>ホゾン</t>
    </rPh>
    <phoneticPr fontId="2"/>
  </si>
  <si>
    <t>グループ内一括データ保存</t>
    <rPh sb="4" eb="5">
      <t>ナイ</t>
    </rPh>
    <rPh sb="5" eb="7">
      <t>イッカツ</t>
    </rPh>
    <rPh sb="10" eb="12">
      <t>ホゾン</t>
    </rPh>
    <phoneticPr fontId="2"/>
  </si>
  <si>
    <t>一括データ保存</t>
    <rPh sb="0" eb="2">
      <t>イッカツ</t>
    </rPh>
    <rPh sb="5" eb="7">
      <t>ホゾン</t>
    </rPh>
    <phoneticPr fontId="2"/>
  </si>
  <si>
    <t>データ保存</t>
    <rPh sb="3" eb="5">
      <t>ホゾン</t>
    </rPh>
    <phoneticPr fontId="2"/>
  </si>
  <si>
    <t>組合員管理</t>
    <rPh sb="0" eb="3">
      <t>クミアイイン</t>
    </rPh>
    <rPh sb="3" eb="5">
      <t>カンリ</t>
    </rPh>
    <phoneticPr fontId="2"/>
  </si>
  <si>
    <t>データファイル</t>
    <phoneticPr fontId="2"/>
  </si>
  <si>
    <t>保存(バックアップ)ファイル</t>
    <rPh sb="0" eb="2">
      <t>ホゾン</t>
    </rPh>
    <phoneticPr fontId="2"/>
  </si>
  <si>
    <t>グループ内一括データ復元</t>
    <rPh sb="4" eb="5">
      <t>ナイ</t>
    </rPh>
    <rPh sb="5" eb="7">
      <t>イッカツ</t>
    </rPh>
    <rPh sb="10" eb="12">
      <t>フクゲン</t>
    </rPh>
    <phoneticPr fontId="2"/>
  </si>
  <si>
    <t>データ復元(リストア)</t>
    <rPh sb="3" eb="5">
      <t>フクゲン</t>
    </rPh>
    <phoneticPr fontId="2"/>
  </si>
  <si>
    <t>方法</t>
    <rPh sb="0" eb="2">
      <t>ホウホウ</t>
    </rPh>
    <phoneticPr fontId="2"/>
  </si>
  <si>
    <t>バックアップファイルから</t>
    <phoneticPr fontId="2"/>
  </si>
  <si>
    <t>バージョンアップ・レベルアップサイクル別　追加DB着目点のパターン(継続実施をイメージ）</t>
    <rPh sb="19" eb="20">
      <t>ベツ</t>
    </rPh>
    <rPh sb="21" eb="23">
      <t>ツイカ</t>
    </rPh>
    <rPh sb="25" eb="28">
      <t>チャクモクテン</t>
    </rPh>
    <rPh sb="34" eb="36">
      <t>ケイゾク</t>
    </rPh>
    <rPh sb="36" eb="38">
      <t>ジッシ</t>
    </rPh>
    <phoneticPr fontId="2"/>
  </si>
  <si>
    <t>※追加ＤＢのテスト着目点は吹き出し部分を参照</t>
    <rPh sb="1" eb="3">
      <t>ツイカ</t>
    </rPh>
    <rPh sb="9" eb="11">
      <t>チャクモク</t>
    </rPh>
    <rPh sb="11" eb="12">
      <t>テン</t>
    </rPh>
    <rPh sb="13" eb="14">
      <t>フ</t>
    </rPh>
    <rPh sb="15" eb="16">
      <t>ダ</t>
    </rPh>
    <rPh sb="17" eb="19">
      <t>ブブン</t>
    </rPh>
    <rPh sb="20" eb="22">
      <t>サンショウ</t>
    </rPh>
    <phoneticPr fontId="2"/>
  </si>
  <si>
    <t>【パターンＡ】レベルアップ無しでバージョンアップするパターン　（該当製品）販売王</t>
    <phoneticPr fontId="2"/>
  </si>
  <si>
    <t>　例）○○王１１（Ver11.00）→○○王１２（Ver12.00）→○○王１３（Ver13.00）</t>
    <phoneticPr fontId="2"/>
  </si>
  <si>
    <t>【パターンＢ】バージョンアップの前に、レベルアップが１回行われるパターン　（該当製品）会計王・給料王</t>
    <rPh sb="43" eb="45">
      <t>カイケイ</t>
    </rPh>
    <rPh sb="45" eb="46">
      <t>オウ</t>
    </rPh>
    <phoneticPr fontId="2"/>
  </si>
  <si>
    <t>例）○○王１１（Ver11.00）→○○王１１△△版（Ver11.xx）→○○王１２（Ver12.00）→○○王１２△△版（Ver12.xx）→・・</t>
    <rPh sb="55" eb="56">
      <t>オウ</t>
    </rPh>
    <rPh sb="60" eb="61">
      <t>ハン</t>
    </rPh>
    <phoneticPr fontId="2"/>
  </si>
  <si>
    <t>コンバート</t>
  </si>
  <si>
    <t>【パターンＣ】バージョンアップの前に、数回のレベルアップが行われるパターン　（該当製品）農業簿記</t>
    <phoneticPr fontId="2"/>
  </si>
  <si>
    <t>　例）○○８（Ver8.00）→○○８△△年末版（Ver8.01）→○○８△△年末版（Ver8.02）→・・・→○○９（Ver9.00）→○○９△△年末版（Ver9.01）→・・</t>
    <phoneticPr fontId="2"/>
  </si>
  <si>
    <t>以下の手順でテスト設計をお願いします。</t>
  </si>
  <si>
    <t>【手順１】列B「追加された時期（製品）」を記入します。</t>
    <rPh sb="21" eb="23">
      <t>キニュウ</t>
    </rPh>
    <phoneticPr fontId="2"/>
  </si>
  <si>
    <t>　　　　　　ダウングレードですので、「今回追加されたDB」のバージョンを記載します。</t>
    <rPh sb="19" eb="21">
      <t>コンカイ</t>
    </rPh>
    <rPh sb="21" eb="23">
      <t>ツイカ</t>
    </rPh>
    <rPh sb="36" eb="38">
      <t>キサイ</t>
    </rPh>
    <phoneticPr fontId="2"/>
  </si>
  <si>
    <t>【手順２】列C「ダウングレード/コンバートデータ形式」を記載します。</t>
    <rPh sb="5" eb="6">
      <t>レツ</t>
    </rPh>
    <rPh sb="28" eb="30">
      <t>キサイ</t>
    </rPh>
    <phoneticPr fontId="2"/>
  </si>
  <si>
    <t>　　　　　　＜例＞検査製品が農業簿記９ V9.00.00」の場合、「農業簿記７」と「農業簿記８」のデータへダウングレードできますので、</t>
    <rPh sb="9" eb="11">
      <t>ケンサ</t>
    </rPh>
    <rPh sb="11" eb="13">
      <t>セイヒン</t>
    </rPh>
    <rPh sb="14" eb="16">
      <t>ノウギョウ</t>
    </rPh>
    <rPh sb="16" eb="18">
      <t>ボキ</t>
    </rPh>
    <rPh sb="30" eb="32">
      <t>バアイ</t>
    </rPh>
    <rPh sb="34" eb="36">
      <t>ノウギョウ</t>
    </rPh>
    <rPh sb="36" eb="38">
      <t>ボキ</t>
    </rPh>
    <rPh sb="42" eb="44">
      <t>ノウギョウ</t>
    </rPh>
    <rPh sb="44" eb="46">
      <t>ボキ</t>
    </rPh>
    <phoneticPr fontId="2"/>
  </si>
  <si>
    <t>　　　　　　　　　　「農業簿記７」と「農業簿記８」を記入します。</t>
    <rPh sb="26" eb="28">
      <t>キニュウ</t>
    </rPh>
    <phoneticPr fontId="2"/>
  </si>
  <si>
    <t xml:space="preserve">　　　　　　期待値は、ダウングレードしたデータをダウングレードデータ形式で指定したバージョンの製品に復元した時の期待値として記入します。 </t>
    <rPh sb="6" eb="8">
      <t>キタイ</t>
    </rPh>
    <rPh sb="8" eb="9">
      <t>チ</t>
    </rPh>
    <rPh sb="54" eb="55">
      <t>トキ</t>
    </rPh>
    <rPh sb="56" eb="59">
      <t>キタイチ</t>
    </rPh>
    <rPh sb="62" eb="64">
      <t>キニュウ</t>
    </rPh>
    <phoneticPr fontId="2"/>
  </si>
  <si>
    <t>【手順５】「以下操作後の期待値 -ダウングレードしたデータを再度コンバート時に確認する機能」(個人版：列P～U、ＪＡ版：列T～AC）に、</t>
    <rPh sb="6" eb="8">
      <t>イカ</t>
    </rPh>
    <rPh sb="8" eb="10">
      <t>ソウサ</t>
    </rPh>
    <rPh sb="10" eb="11">
      <t>ゴ</t>
    </rPh>
    <rPh sb="12" eb="15">
      <t>キタイチ</t>
    </rPh>
    <rPh sb="47" eb="49">
      <t>コジン</t>
    </rPh>
    <rPh sb="49" eb="50">
      <t>バン</t>
    </rPh>
    <rPh sb="51" eb="52">
      <t>レツ</t>
    </rPh>
    <rPh sb="58" eb="59">
      <t>バン</t>
    </rPh>
    <rPh sb="60" eb="61">
      <t>レツ</t>
    </rPh>
    <phoneticPr fontId="2"/>
  </si>
  <si>
    <t>　　　　　期待値は、ダウングレード先に復元したデータを使用して、コンバートした時の期待値を記入します。</t>
    <rPh sb="5" eb="8">
      <t>キタイチ</t>
    </rPh>
    <rPh sb="17" eb="18">
      <t>サキ</t>
    </rPh>
    <rPh sb="19" eb="21">
      <t>フクゲン</t>
    </rPh>
    <rPh sb="27" eb="29">
      <t>シヨウ</t>
    </rPh>
    <rPh sb="39" eb="40">
      <t>トキ</t>
    </rPh>
    <rPh sb="41" eb="44">
      <t>キタイチ</t>
    </rPh>
    <rPh sb="45" eb="47">
      <t>キニュウ</t>
    </rPh>
    <phoneticPr fontId="2"/>
  </si>
  <si>
    <t>テスト設計者へ
セルのコメントを読んで下さい</t>
    <rPh sb="3" eb="6">
      <t>セッケイシャ</t>
    </rPh>
    <rPh sb="17" eb="18">
      <t>ヨ</t>
    </rPh>
    <rPh sb="20" eb="21">
      <t>クダ</t>
    </rPh>
    <phoneticPr fontId="2"/>
  </si>
  <si>
    <t>どこの情報か</t>
    <rPh sb="3" eb="5">
      <t>ジョウホウ</t>
    </rPh>
    <phoneticPr fontId="2"/>
  </si>
  <si>
    <t>　　　　　　「V-UPサイクルのパターン（別シート）」を参考に、テスト対象のコンバート元製品とバージョンを記載します。</t>
    <rPh sb="21" eb="22">
      <t>ベツ</t>
    </rPh>
    <phoneticPr fontId="2"/>
  </si>
  <si>
    <t>　　　　　　「V-UPサイクルのパターン」シートの赤い矢印の検査を示す場合は、「コンバート」と記入</t>
    <rPh sb="25" eb="26">
      <t>アカ</t>
    </rPh>
    <rPh sb="27" eb="29">
      <t>ヤジルシ</t>
    </rPh>
    <rPh sb="30" eb="32">
      <t>ケンサ</t>
    </rPh>
    <rPh sb="33" eb="34">
      <t>シメ</t>
    </rPh>
    <rPh sb="35" eb="37">
      <t>バアイ</t>
    </rPh>
    <rPh sb="47" eb="49">
      <t>キニュウ</t>
    </rPh>
    <phoneticPr fontId="2"/>
  </si>
  <si>
    <t>　　　　　　「V-UPサイクルのパターン」シートの青い矢印の検査を示す場合は、「上書き」と記入</t>
    <rPh sb="25" eb="26">
      <t>アオ</t>
    </rPh>
    <rPh sb="27" eb="29">
      <t>ヤジルシ</t>
    </rPh>
    <rPh sb="30" eb="32">
      <t>ケンサ</t>
    </rPh>
    <rPh sb="33" eb="34">
      <t>シメ</t>
    </rPh>
    <rPh sb="35" eb="37">
      <t>バアイ</t>
    </rPh>
    <rPh sb="40" eb="42">
      <t>ウワガ</t>
    </rPh>
    <rPh sb="45" eb="47">
      <t>キニュウ</t>
    </rPh>
    <phoneticPr fontId="2"/>
  </si>
  <si>
    <t>　　　　＜コピーする方法＞確認対象となるDBが「農業簿記８ V8.00.00で組み込まれたDB」であった場合</t>
    <rPh sb="10" eb="12">
      <t>ホウホウ</t>
    </rPh>
    <rPh sb="39" eb="40">
      <t>ク</t>
    </rPh>
    <rPh sb="41" eb="42">
      <t>コ</t>
    </rPh>
    <phoneticPr fontId="2"/>
  </si>
  <si>
    <t>　　　　　「農業簿記８ V8.00.00」のテスト時に作成した「DBの保持」（個人版の場合：「83‐TS-005：DBの保持(個人)」、JA版の場合：「83‐TS-006：DBの保持(JA)」）で</t>
    <rPh sb="35" eb="37">
      <t>ホジ</t>
    </rPh>
    <phoneticPr fontId="2"/>
  </si>
  <si>
    <t>　　　　　リストアップされている項目をコピーし、列D～Kに貼り付けます。</t>
    <phoneticPr fontId="2"/>
  </si>
  <si>
    <t>　　　　＜新たに記入する方法＞</t>
    <rPh sb="5" eb="6">
      <t>アラ</t>
    </rPh>
    <rPh sb="8" eb="10">
      <t>キニュウ</t>
    </rPh>
    <rPh sb="12" eb="14">
      <t>ホウホウ</t>
    </rPh>
    <phoneticPr fontId="2"/>
  </si>
  <si>
    <t>　　　　　　②列E～H「項目名」には「メニュー名」「機能名」「具体的な項目名」を記入します。</t>
    <rPh sb="7" eb="8">
      <t>レツ</t>
    </rPh>
    <rPh sb="12" eb="15">
      <t>コウモクメイ</t>
    </rPh>
    <rPh sb="23" eb="24">
      <t>メイ</t>
    </rPh>
    <rPh sb="26" eb="29">
      <t>キノウメイ</t>
    </rPh>
    <rPh sb="31" eb="34">
      <t>グタイテキ</t>
    </rPh>
    <rPh sb="35" eb="38">
      <t>コウモクメイ</t>
    </rPh>
    <rPh sb="40" eb="42">
      <t>キニュウ</t>
    </rPh>
    <phoneticPr fontId="2"/>
  </si>
  <si>
    <t>　　　　　　③列I「確認機能」には該当の追加DBが確認できるメニュー名を記入します。</t>
    <rPh sb="7" eb="8">
      <t>レツ</t>
    </rPh>
    <rPh sb="10" eb="12">
      <t>カクニン</t>
    </rPh>
    <rPh sb="12" eb="14">
      <t>キノウ</t>
    </rPh>
    <rPh sb="17" eb="19">
      <t>ガイトウ</t>
    </rPh>
    <rPh sb="20" eb="22">
      <t>ツイカ</t>
    </rPh>
    <rPh sb="25" eb="27">
      <t>カクニン</t>
    </rPh>
    <rPh sb="34" eb="35">
      <t>メイ</t>
    </rPh>
    <rPh sb="36" eb="38">
      <t>キニュウ</t>
    </rPh>
    <phoneticPr fontId="2"/>
  </si>
  <si>
    <t>　　　　　　④列J「開発テーマ」にはDBが追加された当時のテーマ番号とテーマ名を記入します。（今回追加されたDBについては今回のテーマを記入）</t>
    <rPh sb="7" eb="8">
      <t>レツ</t>
    </rPh>
    <rPh sb="10" eb="12">
      <t>カイハツ</t>
    </rPh>
    <rPh sb="21" eb="23">
      <t>ツイカ</t>
    </rPh>
    <rPh sb="26" eb="28">
      <t>トウジ</t>
    </rPh>
    <rPh sb="32" eb="34">
      <t>バンゴウ</t>
    </rPh>
    <rPh sb="38" eb="39">
      <t>メイ</t>
    </rPh>
    <rPh sb="40" eb="42">
      <t>キニュウ</t>
    </rPh>
    <rPh sb="47" eb="49">
      <t>コンカイ</t>
    </rPh>
    <rPh sb="49" eb="51">
      <t>ツイカ</t>
    </rPh>
    <rPh sb="61" eb="63">
      <t>コンカイ</t>
    </rPh>
    <rPh sb="68" eb="70">
      <t>キニュウ</t>
    </rPh>
    <phoneticPr fontId="2"/>
  </si>
  <si>
    <t>　　　　　　⑤列K「どこの情報か」には、該当のDBがどこ情報（①ＯＳのログインユーザーごとに保存される情報 ②システムの情報 ③グループの情報 ④会計データの情報）</t>
    <rPh sb="7" eb="8">
      <t>レツ</t>
    </rPh>
    <rPh sb="13" eb="15">
      <t>ジョウホウ</t>
    </rPh>
    <rPh sb="20" eb="22">
      <t>ガイトウ</t>
    </rPh>
    <rPh sb="28" eb="30">
      <t>ジョウホウ</t>
    </rPh>
    <rPh sb="60" eb="62">
      <t>ジョウホウ</t>
    </rPh>
    <rPh sb="69" eb="71">
      <t>ジョウホウ</t>
    </rPh>
    <rPh sb="73" eb="75">
      <t>カイケイ</t>
    </rPh>
    <rPh sb="79" eb="81">
      <t>ジョウホウ</t>
    </rPh>
    <phoneticPr fontId="2"/>
  </si>
  <si>
    <t>　　　　　　　 に属するのかを記入します。</t>
    <phoneticPr fontId="2"/>
  </si>
  <si>
    <t>　　　　　　確認を省略する場合には、期待値を記入した上で網をかけます。</t>
    <rPh sb="6" eb="8">
      <t>カクニン</t>
    </rPh>
    <rPh sb="9" eb="11">
      <t>ショウリャク</t>
    </rPh>
    <rPh sb="13" eb="15">
      <t>バアイ</t>
    </rPh>
    <rPh sb="18" eb="21">
      <t>キタイチ</t>
    </rPh>
    <rPh sb="22" eb="24">
      <t>キニュウ</t>
    </rPh>
    <rPh sb="26" eb="27">
      <t>ウエ</t>
    </rPh>
    <rPh sb="28" eb="29">
      <t>アミ</t>
    </rPh>
    <phoneticPr fontId="2"/>
  </si>
  <si>
    <t>　　　　　　確認ができない場合には、網をかけます。</t>
    <rPh sb="6" eb="8">
      <t>カクニン</t>
    </rPh>
    <rPh sb="13" eb="15">
      <t>バアイ</t>
    </rPh>
    <rPh sb="18" eb="19">
      <t>アミ</t>
    </rPh>
    <phoneticPr fontId="2"/>
  </si>
  <si>
    <t>　　　　　　実施する（担当する）項目の版数欄に「0」を記入。確認しない（担当しない）項目の版数欄を「空欄」にします。</t>
    <phoneticPr fontId="2"/>
  </si>
  <si>
    <t>【手順１】列B「追加された時期（製品）」～列I「どこの情報か」を記載します。</t>
    <rPh sb="27" eb="29">
      <t>ジョウホウ</t>
    </rPh>
    <rPh sb="32" eb="34">
      <t>キサイ</t>
    </rPh>
    <phoneticPr fontId="2"/>
  </si>
  <si>
    <t>　　　　 ※コンバートの仕様書より今回追加されたＤＢをピックアップします。</t>
    <phoneticPr fontId="2"/>
  </si>
  <si>
    <t>　　　　　　①列B「追加された時期（製品）」には、今回テストする製品名とバージョンを記入します。</t>
    <rPh sb="7" eb="8">
      <t>レツ</t>
    </rPh>
    <rPh sb="10" eb="12">
      <t>ツイカ</t>
    </rPh>
    <rPh sb="15" eb="17">
      <t>ジキ</t>
    </rPh>
    <rPh sb="18" eb="20">
      <t>セイヒン</t>
    </rPh>
    <rPh sb="25" eb="27">
      <t>コンカイ</t>
    </rPh>
    <rPh sb="32" eb="34">
      <t>セイヒン</t>
    </rPh>
    <rPh sb="34" eb="35">
      <t>メイ</t>
    </rPh>
    <rPh sb="42" eb="44">
      <t>キニュウ</t>
    </rPh>
    <phoneticPr fontId="2"/>
  </si>
  <si>
    <t>　　　　　　②列C～F「項目名」には「メニュー名」「機能名」「具体的な項目名」を記入します。</t>
    <rPh sb="7" eb="8">
      <t>レツ</t>
    </rPh>
    <rPh sb="12" eb="15">
      <t>コウモクメイ</t>
    </rPh>
    <rPh sb="23" eb="24">
      <t>メイ</t>
    </rPh>
    <rPh sb="26" eb="29">
      <t>キノウメイ</t>
    </rPh>
    <rPh sb="31" eb="34">
      <t>グタイテキ</t>
    </rPh>
    <rPh sb="35" eb="38">
      <t>コウモクメイ</t>
    </rPh>
    <rPh sb="40" eb="42">
      <t>キニュウ</t>
    </rPh>
    <phoneticPr fontId="2"/>
  </si>
  <si>
    <t>　　　　　　③列G「確認機能」には該当の追加DBが確認できるメニュー名を記入します。</t>
    <rPh sb="7" eb="8">
      <t>レツ</t>
    </rPh>
    <rPh sb="10" eb="12">
      <t>カクニン</t>
    </rPh>
    <rPh sb="12" eb="14">
      <t>キノウ</t>
    </rPh>
    <rPh sb="17" eb="19">
      <t>ガイトウ</t>
    </rPh>
    <rPh sb="20" eb="22">
      <t>ツイカ</t>
    </rPh>
    <rPh sb="25" eb="27">
      <t>カクニン</t>
    </rPh>
    <rPh sb="34" eb="35">
      <t>メイ</t>
    </rPh>
    <rPh sb="36" eb="38">
      <t>キニュウ</t>
    </rPh>
    <phoneticPr fontId="2"/>
  </si>
  <si>
    <t>　　　　　　④列H「開発テーマ」にはDBの追加に関係するテーマ番号とテーマ名を記入します。</t>
    <rPh sb="7" eb="8">
      <t>レツ</t>
    </rPh>
    <rPh sb="10" eb="12">
      <t>カイハツ</t>
    </rPh>
    <rPh sb="21" eb="23">
      <t>ツイカ</t>
    </rPh>
    <rPh sb="24" eb="26">
      <t>カンケイ</t>
    </rPh>
    <rPh sb="31" eb="33">
      <t>バンゴウ</t>
    </rPh>
    <rPh sb="37" eb="38">
      <t>メイ</t>
    </rPh>
    <rPh sb="39" eb="41">
      <t>キニュウ</t>
    </rPh>
    <phoneticPr fontId="2"/>
  </si>
  <si>
    <r>
      <t>【手順３】</t>
    </r>
    <r>
      <rPr>
        <sz val="11"/>
        <rFont val="ＭＳ Ｐゴシック"/>
        <family val="3"/>
        <charset val="128"/>
      </rPr>
      <t>結果列(個人版：列S～、ＪＡ版：Y～）に、担当者とテスト実施有無を記入します。</t>
    </r>
    <rPh sb="5" eb="7">
      <t>ケッカ</t>
    </rPh>
    <rPh sb="7" eb="8">
      <t>レツ</t>
    </rPh>
    <rPh sb="9" eb="11">
      <t>コジン</t>
    </rPh>
    <rPh sb="11" eb="12">
      <t>バン</t>
    </rPh>
    <rPh sb="19" eb="20">
      <t>バン</t>
    </rPh>
    <phoneticPr fontId="2"/>
  </si>
  <si>
    <t>【手順３】列D「項目名」～列J「どこの情報か」を記入します。</t>
    <rPh sb="13" eb="14">
      <t>レツ</t>
    </rPh>
    <rPh sb="19" eb="21">
      <t>ジョウホウ</t>
    </rPh>
    <rPh sb="24" eb="26">
      <t>キニュウ</t>
    </rPh>
    <phoneticPr fontId="2"/>
  </si>
  <si>
    <t>　　　　　　＜例＞検査製品が「農業簿記９ V9.00.00」の場合、確認対象となるDBは「農業簿記９ V9.00.00で追加されたDB」となりますので、</t>
    <rPh sb="9" eb="11">
      <t>ケンサ</t>
    </rPh>
    <rPh sb="11" eb="13">
      <t>セイヒン</t>
    </rPh>
    <rPh sb="15" eb="17">
      <t>ノウギョウ</t>
    </rPh>
    <rPh sb="17" eb="19">
      <t>ボキ</t>
    </rPh>
    <rPh sb="31" eb="33">
      <t>バアイ</t>
    </rPh>
    <phoneticPr fontId="2"/>
  </si>
  <si>
    <t>　　　　　　　　　　「農業簿記９ V9.00.00」で追加されたDBをリストアップします。</t>
    <rPh sb="11" eb="13">
      <t>ノウギョウ</t>
    </rPh>
    <rPh sb="13" eb="15">
      <t>ボキ</t>
    </rPh>
    <rPh sb="27" eb="29">
      <t>ツイカ</t>
    </rPh>
    <phoneticPr fontId="2"/>
  </si>
  <si>
    <t>【手順４】列K～N「以下操作後の期待値 -ダウングレードの場合に確認する機能」に、機能別の期待値（保持するor欠落する等）を記入します。</t>
    <rPh sb="10" eb="12">
      <t>イカ</t>
    </rPh>
    <rPh sb="12" eb="14">
      <t>ソウサ</t>
    </rPh>
    <rPh sb="14" eb="15">
      <t>ゴ</t>
    </rPh>
    <rPh sb="16" eb="19">
      <t>キタイチ</t>
    </rPh>
    <rPh sb="49" eb="51">
      <t>ホジ</t>
    </rPh>
    <rPh sb="55" eb="57">
      <t>ケツラク</t>
    </rPh>
    <phoneticPr fontId="2"/>
  </si>
  <si>
    <t>　　　　　　確認ができない場合には、網をかけます。（期待値も不要）</t>
    <rPh sb="6" eb="8">
      <t>カクニン</t>
    </rPh>
    <rPh sb="13" eb="15">
      <t>バアイ</t>
    </rPh>
    <rPh sb="18" eb="19">
      <t>アミ</t>
    </rPh>
    <rPh sb="26" eb="29">
      <t>キタイチ</t>
    </rPh>
    <rPh sb="30" eb="32">
      <t>フヨウ</t>
    </rPh>
    <phoneticPr fontId="2"/>
  </si>
  <si>
    <t>　　　　　機能別の期待値（復活するor初期値に戻る等）を記入します。</t>
    <rPh sb="13" eb="15">
      <t>フッカツ</t>
    </rPh>
    <rPh sb="19" eb="22">
      <t>ショキチ</t>
    </rPh>
    <rPh sb="23" eb="24">
      <t>モド</t>
    </rPh>
    <rPh sb="25" eb="26">
      <t>トウ</t>
    </rPh>
    <phoneticPr fontId="2"/>
  </si>
  <si>
    <t>【手順６】結果列(個人版：列W～、ＪＡ版：AE～）に、担当者とテスト実施有無を記入します。</t>
    <rPh sb="5" eb="7">
      <t>ケッカ</t>
    </rPh>
    <rPh sb="7" eb="8">
      <t>レツ</t>
    </rPh>
    <rPh sb="9" eb="11">
      <t>コジン</t>
    </rPh>
    <rPh sb="11" eb="12">
      <t>バン</t>
    </rPh>
    <rPh sb="19" eb="20">
      <t>バン</t>
    </rPh>
    <phoneticPr fontId="2"/>
  </si>
  <si>
    <t>　　　　　実施する（担当する）項目の版数欄に「0」を記入。確認しない（担当しない）項目の版数欄を「空欄」にします。</t>
    <phoneticPr fontId="2"/>
  </si>
  <si>
    <t>【手順１】列Bに「コンバート元製品」を記載します。</t>
    <phoneticPr fontId="2"/>
  </si>
  <si>
    <t>【手順２】列Cに「方法」を記載します。</t>
    <phoneticPr fontId="2"/>
  </si>
  <si>
    <t>　　　　　　①列D「追加された時期（製品）」にはV-UPサイクルのパターン(別シート）を参考に、確認対象となるDBが製品に組み込まれた時期（バージョン）を記入します。</t>
    <rPh sb="7" eb="8">
      <t>レツ</t>
    </rPh>
    <rPh sb="10" eb="12">
      <t>ツイカ</t>
    </rPh>
    <rPh sb="15" eb="17">
      <t>ジキ</t>
    </rPh>
    <rPh sb="18" eb="20">
      <t>セイヒン</t>
    </rPh>
    <rPh sb="38" eb="39">
      <t>ベツ</t>
    </rPh>
    <rPh sb="58" eb="60">
      <t>セイヒン</t>
    </rPh>
    <rPh sb="61" eb="62">
      <t>ク</t>
    </rPh>
    <rPh sb="63" eb="64">
      <t>コ</t>
    </rPh>
    <rPh sb="67" eb="69">
      <t>ジキ</t>
    </rPh>
    <rPh sb="77" eb="79">
      <t>キニュウ</t>
    </rPh>
    <phoneticPr fontId="2"/>
  </si>
  <si>
    <t>【手順４】コンバート後の期待値(個人版：列L～W、ＪＡ版：列L～AK）に、コンバート機能別の期待値（引継の場合：引き継ぐor引き継がない、追加の場合：初期値or空欄等）を記入します。</t>
    <rPh sb="10" eb="11">
      <t>ゴ</t>
    </rPh>
    <rPh sb="12" eb="15">
      <t>キタイチ</t>
    </rPh>
    <rPh sb="16" eb="18">
      <t>コジン</t>
    </rPh>
    <rPh sb="18" eb="19">
      <t>バン</t>
    </rPh>
    <rPh sb="27" eb="28">
      <t>バン</t>
    </rPh>
    <rPh sb="29" eb="30">
      <t>レツ</t>
    </rPh>
    <phoneticPr fontId="2"/>
  </si>
  <si>
    <t>【手順５】結果列(個人版：列Y～、ＪＡ版：AM～）に、担当者とテスト実施有無を記入します。</t>
    <rPh sb="5" eb="7">
      <t>ケッカ</t>
    </rPh>
    <rPh sb="7" eb="8">
      <t>レツ</t>
    </rPh>
    <rPh sb="9" eb="11">
      <t>コジン</t>
    </rPh>
    <rPh sb="11" eb="12">
      <t>バン</t>
    </rPh>
    <rPh sb="19" eb="20">
      <t>バン</t>
    </rPh>
    <phoneticPr fontId="2"/>
  </si>
  <si>
    <t>　　　　　　⑤列I「どこの情報か」には、該当のDBがどこ情報（①ＯＳのログインユーザーごとに保存される情報 ②システムの情報 ③グループの情報 ④会計データの情報）</t>
    <rPh sb="7" eb="8">
      <t>レツ</t>
    </rPh>
    <phoneticPr fontId="2"/>
  </si>
  <si>
    <t>　　　　　　①列D～G「項目名」には「メニュー名」「機能名」「具体的な項目名」を記入します。</t>
    <rPh sb="7" eb="8">
      <t>レツ</t>
    </rPh>
    <rPh sb="12" eb="15">
      <t>コウモクメイ</t>
    </rPh>
    <rPh sb="23" eb="24">
      <t>メイ</t>
    </rPh>
    <rPh sb="26" eb="29">
      <t>キノウメイ</t>
    </rPh>
    <rPh sb="31" eb="34">
      <t>グタイテキ</t>
    </rPh>
    <rPh sb="35" eb="38">
      <t>コウモクメイ</t>
    </rPh>
    <rPh sb="40" eb="42">
      <t>キニュウ</t>
    </rPh>
    <phoneticPr fontId="2"/>
  </si>
  <si>
    <t>【手順３】列D「追加された時期（製品）」～列K「どこの情報か」を記載します。　※以下＜コピーする方法＞にて、追加された当時の「DBの保持」の項目をコピーすれば簡単です。</t>
    <rPh sb="27" eb="29">
      <t>ジョウホウ</t>
    </rPh>
    <phoneticPr fontId="2"/>
  </si>
  <si>
    <r>
      <t>【手順２】</t>
    </r>
    <r>
      <rPr>
        <sz val="11"/>
        <rFont val="ＭＳ Ｐゴシック"/>
        <family val="3"/>
        <charset val="128"/>
      </rPr>
      <t>「以下操作後の期待値」 (個人版：列J～Q、ＪＡ版：列J～W）に、機能別の期待値（保持するor保持しない等）を記入します。</t>
    </r>
    <rPh sb="6" eb="8">
      <t>イカ</t>
    </rPh>
    <rPh sb="8" eb="10">
      <t>ソウサ</t>
    </rPh>
    <rPh sb="10" eb="11">
      <t>ゴ</t>
    </rPh>
    <rPh sb="12" eb="15">
      <t>キタイチ</t>
    </rPh>
    <rPh sb="18" eb="20">
      <t>コジン</t>
    </rPh>
    <rPh sb="20" eb="21">
      <t>バン</t>
    </rPh>
    <rPh sb="29" eb="30">
      <t>バン</t>
    </rPh>
    <rPh sb="31" eb="32">
      <t>レツ</t>
    </rPh>
    <rPh sb="46" eb="48">
      <t>ホジ</t>
    </rPh>
    <rPh sb="52" eb="54">
      <t>ホジ</t>
    </rPh>
    <phoneticPr fontId="2"/>
  </si>
  <si>
    <t>テスト設計手順（ＤＢの引継・ＤＢの追加 共通）</t>
    <rPh sb="20" eb="22">
      <t>キョウツウ</t>
    </rPh>
    <phoneticPr fontId="2"/>
  </si>
  <si>
    <t>テスト設計手順（ＤＢの保持）</t>
    <phoneticPr fontId="2"/>
  </si>
  <si>
    <t>　　　　　　　　※上記②～⑤は「ダウングレード」の項目に流用できます。</t>
    <rPh sb="9" eb="11">
      <t>ジョウキ</t>
    </rPh>
    <rPh sb="25" eb="27">
      <t>コウモク</t>
    </rPh>
    <rPh sb="28" eb="30">
      <t>リュウヨウ</t>
    </rPh>
    <phoneticPr fontId="2"/>
  </si>
  <si>
    <t>　　　　　　実施する（担当する）項目の版数欄に「0」を記入。確認しない（担当しない）項目の版数欄を「空欄」にします。</t>
    <phoneticPr fontId="2"/>
  </si>
  <si>
    <t>テスト設計手順（ダウングレード）</t>
    <phoneticPr fontId="2"/>
  </si>
  <si>
    <t>　　　　　※コンバートの仕様書より今回追加されたＤＢをピックアップします。　（「DBの保持」でピックアップした項目をコピーすれば簡単です。）</t>
    <phoneticPr fontId="2"/>
  </si>
  <si>
    <t>　　　　　　②列H「確認機能」には該当の追加DBが確認できるメニュー名を記入します。</t>
    <rPh sb="7" eb="8">
      <t>レツ</t>
    </rPh>
    <rPh sb="10" eb="12">
      <t>カクニン</t>
    </rPh>
    <rPh sb="12" eb="14">
      <t>キノウ</t>
    </rPh>
    <rPh sb="17" eb="19">
      <t>ガイトウ</t>
    </rPh>
    <rPh sb="20" eb="22">
      <t>ツイカ</t>
    </rPh>
    <rPh sb="25" eb="27">
      <t>カクニン</t>
    </rPh>
    <rPh sb="34" eb="35">
      <t>メイ</t>
    </rPh>
    <rPh sb="36" eb="38">
      <t>キニュウ</t>
    </rPh>
    <phoneticPr fontId="2"/>
  </si>
  <si>
    <t>　　　　　　③列I「開発テーマ」にはDBの追加に関係するテーマ番号とテーマ名を記入します。</t>
    <rPh sb="7" eb="8">
      <t>レツ</t>
    </rPh>
    <rPh sb="10" eb="12">
      <t>カイハツ</t>
    </rPh>
    <rPh sb="21" eb="23">
      <t>ツイカ</t>
    </rPh>
    <rPh sb="24" eb="26">
      <t>カンケイ</t>
    </rPh>
    <rPh sb="31" eb="33">
      <t>バンゴウ</t>
    </rPh>
    <rPh sb="37" eb="38">
      <t>メイ</t>
    </rPh>
    <rPh sb="39" eb="41">
      <t>キニュウ</t>
    </rPh>
    <phoneticPr fontId="2"/>
  </si>
  <si>
    <t>　　　　　　④列J「どこの情報か」には、該当のDBがどこ情報（①ＯＳのログインユーザーごとに保存される情報 ②システムの情報 ③グループの情報 ④会計データの情報）</t>
    <rPh sb="7" eb="8">
      <t>レツ</t>
    </rPh>
    <phoneticPr fontId="2"/>
  </si>
  <si>
    <t>　　　　　　　　※上記②～④は「ＤＢの保持」の項目に流用できます。</t>
    <rPh sb="19" eb="21">
      <t>ホジ</t>
    </rPh>
    <phoneticPr fontId="2"/>
  </si>
  <si>
    <t>91.追加ＤＢの確認</t>
    <rPh sb="3" eb="5">
      <t>ツイカ</t>
    </rPh>
    <rPh sb="8" eb="10">
      <t>カクニン</t>
    </rPh>
    <phoneticPr fontId="2"/>
  </si>
  <si>
    <t>91-TS-001</t>
    <phoneticPr fontId="2"/>
  </si>
  <si>
    <t>91-TS-003</t>
    <phoneticPr fontId="2"/>
  </si>
  <si>
    <t>DBの保持</t>
    <rPh sb="3" eb="5">
      <t>ホジ</t>
    </rPh>
    <phoneticPr fontId="2"/>
  </si>
  <si>
    <t>DBの追加</t>
    <rPh sb="3" eb="5">
      <t>ツイカ</t>
    </rPh>
    <phoneticPr fontId="2"/>
  </si>
  <si>
    <t>DBの引継</t>
    <phoneticPr fontId="2"/>
  </si>
  <si>
    <t>源泉徴収票作成システム</t>
    <rPh sb="0" eb="2">
      <t>ゲンセン</t>
    </rPh>
    <rPh sb="2" eb="4">
      <t>チョウシュウ</t>
    </rPh>
    <rPh sb="4" eb="5">
      <t>ヒョウ</t>
    </rPh>
    <rPh sb="5" eb="7">
      <t>サクセイ</t>
    </rPh>
    <phoneticPr fontId="2"/>
  </si>
  <si>
    <t>年末調整オプション</t>
    <rPh sb="0" eb="2">
      <t>ネンマツ</t>
    </rPh>
    <rPh sb="2" eb="4">
      <t>チョウセイ</t>
    </rPh>
    <phoneticPr fontId="2"/>
  </si>
  <si>
    <t>データ保存/復元（JA）</t>
    <rPh sb="3" eb="5">
      <t>ホゾン</t>
    </rPh>
    <rPh sb="6" eb="8">
      <t>フクゲン</t>
    </rPh>
    <phoneticPr fontId="2"/>
  </si>
  <si>
    <t>データ保存/復元（簿記）</t>
    <rPh sb="9" eb="11">
      <t>ボキ</t>
    </rPh>
    <phoneticPr fontId="2"/>
  </si>
  <si>
    <t>※「保持」の確認の場合は、初期値以外に設定して確認すること！</t>
    <rPh sb="2" eb="4">
      <t>ホジ</t>
    </rPh>
    <rPh sb="6" eb="8">
      <t>カクニン</t>
    </rPh>
    <rPh sb="9" eb="11">
      <t>バアイ</t>
    </rPh>
    <rPh sb="13" eb="16">
      <t>ショキチ</t>
    </rPh>
    <rPh sb="16" eb="18">
      <t>イガイ</t>
    </rPh>
    <rPh sb="19" eb="21">
      <t>セッテイ</t>
    </rPh>
    <rPh sb="23" eb="25">
      <t>カクニン</t>
    </rPh>
    <phoneticPr fontId="2"/>
  </si>
  <si>
    <t>全データ一括復元</t>
    <rPh sb="0" eb="1">
      <t>ゼン</t>
    </rPh>
    <rPh sb="4" eb="6">
      <t>イッカツ</t>
    </rPh>
    <rPh sb="6" eb="8">
      <t>フクゲン</t>
    </rPh>
    <phoneticPr fontId="2"/>
  </si>
  <si>
    <t>次年度更新
(簿記)</t>
    <rPh sb="0" eb="3">
      <t>ジネンド</t>
    </rPh>
    <rPh sb="3" eb="5">
      <t>コウシン</t>
    </rPh>
    <rPh sb="7" eb="9">
      <t>ボキ</t>
    </rPh>
    <phoneticPr fontId="2"/>
  </si>
  <si>
    <t>次年度更新
（JA）</t>
    <rPh sb="0" eb="3">
      <t>ジネンド</t>
    </rPh>
    <rPh sb="3" eb="5">
      <t>コウシン</t>
    </rPh>
    <phoneticPr fontId="2"/>
  </si>
  <si>
    <t>2人</t>
    <rPh sb="1" eb="2">
      <t>ニン</t>
    </rPh>
    <phoneticPr fontId="2"/>
  </si>
  <si>
    <t>農業簿記９→農業簿記１０データコンバート</t>
    <rPh sb="0" eb="2">
      <t>ノウギョウ</t>
    </rPh>
    <rPh sb="6" eb="8">
      <t>ノウギョウ</t>
    </rPh>
    <phoneticPr fontId="2"/>
  </si>
  <si>
    <t>農業簿記９JA→農業簿記１０JAデータコンバート</t>
    <phoneticPr fontId="2"/>
  </si>
  <si>
    <t>農業簿記９→農業簿記１０JAデータコンバート</t>
    <phoneticPr fontId="2"/>
  </si>
  <si>
    <t>担当：</t>
    <rPh sb="0" eb="2">
      <t>タントウ</t>
    </rPh>
    <phoneticPr fontId="2"/>
  </si>
  <si>
    <t>Web年末調整OP</t>
    <rPh sb="3" eb="5">
      <t>ネンマツ</t>
    </rPh>
    <rPh sb="5" eb="7">
      <t>チョウセイ</t>
    </rPh>
    <phoneticPr fontId="2"/>
  </si>
  <si>
    <t>工数：</t>
    <rPh sb="0" eb="2">
      <t>コウスウ</t>
    </rPh>
    <phoneticPr fontId="2"/>
  </si>
  <si>
    <t>入力した値を保持する</t>
    <rPh sb="0" eb="2">
      <t>ニュウリョク</t>
    </rPh>
    <rPh sb="4" eb="5">
      <t>アタイ</t>
    </rPh>
    <rPh sb="6" eb="8">
      <t>ホジ</t>
    </rPh>
    <phoneticPr fontId="2"/>
  </si>
  <si>
    <t>上書き</t>
    <rPh sb="0" eb="2">
      <t>ウワガ</t>
    </rPh>
    <phoneticPr fontId="2"/>
  </si>
  <si>
    <t>○</t>
    <phoneticPr fontId="2"/>
  </si>
  <si>
    <t>○</t>
    <phoneticPr fontId="2"/>
  </si>
  <si>
    <t>工数：0.10</t>
    <rPh sb="0" eb="2">
      <t>コウスウ</t>
    </rPh>
    <phoneticPr fontId="2"/>
  </si>
  <si>
    <t>追加されている</t>
    <rPh sb="0" eb="2">
      <t>ツイカ</t>
    </rPh>
    <phoneticPr fontId="2"/>
  </si>
  <si>
    <t>専従者登録</t>
    <rPh sb="0" eb="3">
      <t>センジュウシャ</t>
    </rPh>
    <rPh sb="3" eb="5">
      <t>トウロク</t>
    </rPh>
    <phoneticPr fontId="2"/>
  </si>
  <si>
    <r>
      <t>コンバート元製品
※指示がない場合は、</t>
    </r>
    <r>
      <rPr>
        <b/>
        <sz val="11"/>
        <rFont val="Meiryo UI"/>
        <family val="3"/>
        <charset val="128"/>
      </rPr>
      <t>最新のSPを適用して確認</t>
    </r>
    <r>
      <rPr>
        <sz val="11"/>
        <rFont val="Meiryo UI"/>
        <family val="3"/>
        <charset val="128"/>
      </rPr>
      <t>する</t>
    </r>
    <rPh sb="5" eb="6">
      <t>モト</t>
    </rPh>
    <rPh sb="6" eb="8">
      <t>セイヒン</t>
    </rPh>
    <rPh sb="11" eb="13">
      <t>シジ</t>
    </rPh>
    <rPh sb="16" eb="18">
      <t>バアイ</t>
    </rPh>
    <rPh sb="20" eb="22">
      <t>サイシン</t>
    </rPh>
    <rPh sb="26" eb="28">
      <t>テキヨウ</t>
    </rPh>
    <rPh sb="30" eb="32">
      <t>カクニン</t>
    </rPh>
    <phoneticPr fontId="2"/>
  </si>
  <si>
    <t>チェックボックス</t>
    <phoneticPr fontId="2"/>
  </si>
  <si>
    <t>ラジオボタン</t>
    <phoneticPr fontId="2"/>
  </si>
  <si>
    <t>チェックボックス(マスク)</t>
    <phoneticPr fontId="2"/>
  </si>
  <si>
    <t>データ</t>
    <phoneticPr fontId="2"/>
  </si>
  <si>
    <t>設定していた値を引き継ぐ</t>
    <rPh sb="0" eb="2">
      <t>セッテイ</t>
    </rPh>
    <rPh sb="6" eb="7">
      <t>アタイ</t>
    </rPh>
    <rPh sb="8" eb="9">
      <t>ヒ</t>
    </rPh>
    <rPh sb="10" eb="11">
      <t>ツ</t>
    </rPh>
    <phoneticPr fontId="2"/>
  </si>
  <si>
    <t>年末調整対応オプション
V11.03.00</t>
    <rPh sb="0" eb="6">
      <t>ネンマツチョウセイタイオウ</t>
    </rPh>
    <phoneticPr fontId="2"/>
  </si>
  <si>
    <t>初期設定</t>
    <rPh sb="0" eb="4">
      <t>ショキセッテイ</t>
    </rPh>
    <phoneticPr fontId="2"/>
  </si>
  <si>
    <r>
      <rPr>
        <sz val="9"/>
        <color rgb="FFFF0000"/>
        <rFont val="Meiryo UI"/>
        <family val="3"/>
        <charset val="128"/>
      </rPr>
      <t>自社の情報</t>
    </r>
    <r>
      <rPr>
        <sz val="9"/>
        <rFont val="Meiryo UI"/>
        <family val="3"/>
        <charset val="128"/>
      </rPr>
      <t xml:space="preserve">
(変更前：源泉徴収簿などで使用する自社の情報)</t>
    </r>
    <rPh sb="0" eb="2">
      <t>ジシャ</t>
    </rPh>
    <rPh sb="3" eb="5">
      <t>ジョウホウ</t>
    </rPh>
    <rPh sb="7" eb="10">
      <t>ヘンコウマエ</t>
    </rPh>
    <rPh sb="11" eb="16">
      <t>ゲンセンチョウシュウボ</t>
    </rPh>
    <rPh sb="19" eb="21">
      <t>シヨウ</t>
    </rPh>
    <rPh sb="23" eb="25">
      <t>ジシャ</t>
    </rPh>
    <rPh sb="26" eb="28">
      <t>ジョウホウ</t>
    </rPh>
    <phoneticPr fontId="2"/>
  </si>
  <si>
    <t>税務署番号</t>
    <rPh sb="0" eb="3">
      <t>ゼイムショ</t>
    </rPh>
    <rPh sb="3" eb="5">
      <t>バンゴウ</t>
    </rPh>
    <phoneticPr fontId="2"/>
  </si>
  <si>
    <t>署番号</t>
    <rPh sb="0" eb="1">
      <t>ショ</t>
    </rPh>
    <rPh sb="1" eb="3">
      <t>バンゴウ</t>
    </rPh>
    <phoneticPr fontId="2"/>
  </si>
  <si>
    <t>(法定調書や源泉徴収票用)</t>
    <phoneticPr fontId="2"/>
  </si>
  <si>
    <t>(納付書用。用紙に税務署番号が印刷済みの場合は空欄にしてください)</t>
    <rPh sb="1" eb="5">
      <t>ノウフショヨウ</t>
    </rPh>
    <rPh sb="6" eb="8">
      <t>ヨウシ</t>
    </rPh>
    <rPh sb="9" eb="14">
      <t>ゼイムショバンゴウ</t>
    </rPh>
    <rPh sb="15" eb="18">
      <t>インサツズ</t>
    </rPh>
    <rPh sb="20" eb="22">
      <t>バアイ</t>
    </rPh>
    <rPh sb="23" eb="25">
      <t>クウラン</t>
    </rPh>
    <phoneticPr fontId="2"/>
  </si>
  <si>
    <t>整理番号</t>
    <rPh sb="0" eb="4">
      <t>セイリバンゴウ</t>
    </rPh>
    <phoneticPr fontId="2"/>
  </si>
  <si>
    <t>03①.JA八女対応(納付書)</t>
    <rPh sb="6" eb="8">
      <t>ヤメ</t>
    </rPh>
    <rPh sb="8" eb="10">
      <t>タイオウ</t>
    </rPh>
    <rPh sb="11" eb="14">
      <t>ノウフショ</t>
    </rPh>
    <phoneticPr fontId="2"/>
  </si>
  <si>
    <t>専従者情報</t>
    <rPh sb="0" eb="3">
      <t>センジュウシャ</t>
    </rPh>
    <rPh sb="3" eb="5">
      <t>ジョウホウ</t>
    </rPh>
    <phoneticPr fontId="2"/>
  </si>
  <si>
    <t>法定調書合計表で「法人の役員」として集計する</t>
    <rPh sb="0" eb="4">
      <t>ホウテイチョウショ</t>
    </rPh>
    <rPh sb="4" eb="7">
      <t>ゴウケイヒョウ</t>
    </rPh>
    <rPh sb="9" eb="11">
      <t>ホウジン</t>
    </rPh>
    <rPh sb="12" eb="14">
      <t>ヤクイン</t>
    </rPh>
    <rPh sb="18" eb="20">
      <t>シュウケイ</t>
    </rPh>
    <phoneticPr fontId="2"/>
  </si>
  <si>
    <t>雇人登録</t>
    <rPh sb="0" eb="4">
      <t>ヤトイニントウロク</t>
    </rPh>
    <phoneticPr fontId="2"/>
  </si>
  <si>
    <t>雇人情報</t>
    <rPh sb="0" eb="4">
      <t>ヤトイニンジョウホウ</t>
    </rPh>
    <phoneticPr fontId="2"/>
  </si>
  <si>
    <t>03②.JA八女対応(法定調書合計表)</t>
    <rPh sb="6" eb="8">
      <t>ヤメ</t>
    </rPh>
    <rPh sb="8" eb="10">
      <t>タイオウ</t>
    </rPh>
    <rPh sb="11" eb="15">
      <t>ホウテイチョウショ</t>
    </rPh>
    <rPh sb="15" eb="18">
      <t>ゴウケイヒョウ</t>
    </rPh>
    <phoneticPr fontId="2"/>
  </si>
  <si>
    <t>(扶養親族の)基本情報</t>
    <rPh sb="1" eb="5">
      <t>フヨウシンゾク</t>
    </rPh>
    <rPh sb="7" eb="11">
      <t>キホンジョウホウ</t>
    </rPh>
    <phoneticPr fontId="2"/>
  </si>
  <si>
    <t>扶養控除申告書の16歳未満扶養親族に出力しない</t>
    <rPh sb="0" eb="7">
      <t>フヨウコウジョシンコクショ</t>
    </rPh>
    <rPh sb="10" eb="17">
      <t>サイミマンフヨウシンゾク</t>
    </rPh>
    <rPh sb="18" eb="20">
      <t>シュツリョク</t>
    </rPh>
    <phoneticPr fontId="2"/>
  </si>
  <si>
    <t>02.所得金額調整控除レアケース対応</t>
    <rPh sb="3" eb="11">
      <t>ショトクキンガクチョウセイコウジョ</t>
    </rPh>
    <rPh sb="16" eb="18">
      <t>タイオウ</t>
    </rPh>
    <phoneticPr fontId="2"/>
  </si>
  <si>
    <t>テスト項目表 製品名 年末調整対応オプションV11.03.00</t>
    <rPh sb="3" eb="5">
      <t>コウモク</t>
    </rPh>
    <rPh sb="5" eb="6">
      <t>ヒョウ</t>
    </rPh>
    <rPh sb="7" eb="10">
      <t>セイヒンメイ</t>
    </rPh>
    <rPh sb="11" eb="13">
      <t>ネンマツ</t>
    </rPh>
    <rPh sb="13" eb="15">
      <t>チョウセイ</t>
    </rPh>
    <rPh sb="15" eb="17">
      <t>タイオウ</t>
    </rPh>
    <phoneticPr fontId="2"/>
  </si>
  <si>
    <t>年末調整対応オプション
V11.03.00</t>
    <rPh sb="0" eb="2">
      <t>ネンマツ</t>
    </rPh>
    <rPh sb="2" eb="4">
      <t>チョウセイ</t>
    </rPh>
    <rPh sb="4" eb="6">
      <t>タイオウ</t>
    </rPh>
    <phoneticPr fontId="2"/>
  </si>
  <si>
    <t>タオ</t>
    <phoneticPr fontId="2"/>
  </si>
  <si>
    <t>年末調整対応オプション
V11.04.00</t>
    <rPh sb="0" eb="6">
      <t>ネンマツチョウセイタイオウ</t>
    </rPh>
    <phoneticPr fontId="2"/>
  </si>
  <si>
    <t xml:space="preserve">年末調整対応オプション
V11.04.00
</t>
    <rPh sb="0" eb="2">
      <t>ネンマツ</t>
    </rPh>
    <rPh sb="2" eb="4">
      <t>チョウセイ</t>
    </rPh>
    <rPh sb="4" eb="6">
      <t>タイオウ</t>
    </rPh>
    <phoneticPr fontId="2"/>
  </si>
  <si>
    <t>基本情報</t>
    <rPh sb="0" eb="2">
      <t>キホン</t>
    </rPh>
    <rPh sb="2" eb="4">
      <t>ジョウホウ</t>
    </rPh>
    <phoneticPr fontId="2"/>
  </si>
  <si>
    <t>非居住者である親族</t>
    <phoneticPr fontId="2"/>
  </si>
  <si>
    <t>コンボボックス</t>
    <phoneticPr fontId="2"/>
  </si>
  <si>
    <t>16歳以上30歳未満又は70歳以上</t>
    <phoneticPr fontId="2"/>
  </si>
  <si>
    <t>留学</t>
    <phoneticPr fontId="2"/>
  </si>
  <si>
    <t>障害者</t>
    <phoneticPr fontId="2"/>
  </si>
  <si>
    <t>38万円以上の支払</t>
    <phoneticPr fontId="2"/>
  </si>
  <si>
    <t>専従者情報</t>
    <phoneticPr fontId="2"/>
  </si>
  <si>
    <t>ひとり親</t>
    <rPh sb="3" eb="4">
      <t>オヤ</t>
    </rPh>
    <phoneticPr fontId="2"/>
  </si>
  <si>
    <t>テキスト</t>
    <phoneticPr fontId="2"/>
  </si>
  <si>
    <t>ドロップボックス</t>
    <phoneticPr fontId="2"/>
  </si>
  <si>
    <t>グループ名</t>
    <rPh sb="4" eb="5">
      <t>メイ</t>
    </rPh>
    <phoneticPr fontId="2"/>
  </si>
  <si>
    <t>チップヘルプ</t>
    <phoneticPr fontId="2"/>
  </si>
  <si>
    <r>
      <t xml:space="preserve">非居住者である親族(P)
</t>
    </r>
    <r>
      <rPr>
        <sz val="9"/>
        <color rgb="FFFF0000"/>
        <rFont val="Meiryo UI"/>
        <family val="3"/>
        <charset val="128"/>
      </rPr>
      <t>※[配偶者である]＝OFF</t>
    </r>
    <phoneticPr fontId="2"/>
  </si>
  <si>
    <r>
      <t xml:space="preserve">専従者登録
</t>
    </r>
    <r>
      <rPr>
        <sz val="9"/>
        <color rgb="FFFF0000"/>
        <rFont val="Meiryo UI"/>
        <family val="3"/>
        <charset val="128"/>
      </rPr>
      <t>※年調年度指定：令和5年(2023年)</t>
    </r>
    <phoneticPr fontId="2"/>
  </si>
  <si>
    <r>
      <t xml:space="preserve">今年中に退職手当等を受取った
</t>
    </r>
    <r>
      <rPr>
        <sz val="9"/>
        <color rgb="FFFF0000"/>
        <rFont val="Meiryo UI"/>
        <family val="3"/>
        <charset val="128"/>
      </rPr>
      <t>※区分=扶養親族</t>
    </r>
    <phoneticPr fontId="2"/>
  </si>
  <si>
    <r>
      <t xml:space="preserve">雇人登録
</t>
    </r>
    <r>
      <rPr>
        <sz val="9"/>
        <color rgb="FFFF0000"/>
        <rFont val="Meiryo UI"/>
        <family val="3"/>
        <charset val="128"/>
      </rPr>
      <t>※年調年度指定：令和5年(2023年)</t>
    </r>
    <rPh sb="0" eb="2">
      <t>ヤトイヒト</t>
    </rPh>
    <rPh sb="2" eb="4">
      <t>トウロク</t>
    </rPh>
    <phoneticPr fontId="2"/>
  </si>
  <si>
    <t>なし</t>
    <phoneticPr fontId="2"/>
  </si>
  <si>
    <r>
      <t xml:space="preserve">寡婦
</t>
    </r>
    <r>
      <rPr>
        <sz val="9"/>
        <color rgb="FFFF0000"/>
        <rFont val="Meiryo UI"/>
        <family val="3"/>
        <charset val="128"/>
      </rPr>
      <t>※専従者・性別＝女性</t>
    </r>
    <rPh sb="0" eb="2">
      <t>カフ</t>
    </rPh>
    <rPh sb="4" eb="7">
      <t>センジュウシャ</t>
    </rPh>
    <phoneticPr fontId="2"/>
  </si>
  <si>
    <r>
      <t xml:space="preserve">住民税に関する寡婦・ひとり親
</t>
    </r>
    <r>
      <rPr>
        <sz val="9"/>
        <color rgb="FFFF0000"/>
        <rFont val="Meiryo UI"/>
        <family val="3"/>
        <charset val="128"/>
      </rPr>
      <t>※区分=専従者</t>
    </r>
    <rPh sb="19" eb="22">
      <t>センジュウシャ</t>
    </rPh>
    <phoneticPr fontId="2"/>
  </si>
  <si>
    <r>
      <t xml:space="preserve">住民税に関する寡婦・ひとり親
</t>
    </r>
    <r>
      <rPr>
        <sz val="9"/>
        <color rgb="FFFF0000"/>
        <rFont val="Meiryo UI"/>
        <family val="3"/>
        <charset val="128"/>
      </rPr>
      <t>※区分=雇い人</t>
    </r>
    <rPh sb="19" eb="20">
      <t>ヤト</t>
    </rPh>
    <rPh sb="21" eb="22">
      <t>ジン</t>
    </rPh>
    <phoneticPr fontId="2"/>
  </si>
  <si>
    <r>
      <t xml:space="preserve">寡婦
</t>
    </r>
    <r>
      <rPr>
        <sz val="9"/>
        <color rgb="FFFF0000"/>
        <rFont val="Meiryo UI"/>
        <family val="3"/>
        <charset val="128"/>
      </rPr>
      <t>※雇い人・性別＝女性</t>
    </r>
    <rPh sb="0" eb="2">
      <t>カフ</t>
    </rPh>
    <rPh sb="4" eb="5">
      <t>ヤト</t>
    </rPh>
    <rPh sb="6" eb="7">
      <t>ヒト</t>
    </rPh>
    <phoneticPr fontId="2"/>
  </si>
  <si>
    <t>主たる給与から控除を受ける扶養親族等</t>
    <phoneticPr fontId="2"/>
  </si>
  <si>
    <t>住民税に関する事項・退職手当等に有する配偶者・扶養親族</t>
    <phoneticPr fontId="2"/>
  </si>
  <si>
    <t>氏名</t>
    <phoneticPr fontId="2"/>
  </si>
  <si>
    <t>続柄</t>
    <phoneticPr fontId="2"/>
  </si>
  <si>
    <t>生年月日</t>
    <phoneticPr fontId="2"/>
  </si>
  <si>
    <t>住所</t>
    <phoneticPr fontId="2"/>
  </si>
  <si>
    <t>異動月日・事由</t>
    <phoneticPr fontId="2"/>
  </si>
  <si>
    <t>該当する</t>
    <rPh sb="0" eb="2">
      <t>ガイトウ</t>
    </rPh>
    <phoneticPr fontId="2"/>
  </si>
  <si>
    <t>児童扶養手当証書の番号</t>
    <rPh sb="0" eb="2">
      <t>ジドウ</t>
    </rPh>
    <rPh sb="2" eb="4">
      <t>フヨウ</t>
    </rPh>
    <rPh sb="4" eb="6">
      <t>テアテ</t>
    </rPh>
    <rPh sb="6" eb="8">
      <t>ショウショ</t>
    </rPh>
    <rPh sb="9" eb="11">
      <t>バンゴウ</t>
    </rPh>
    <phoneticPr fontId="2"/>
  </si>
  <si>
    <t>生計を一にする児童の氏名</t>
    <rPh sb="0" eb="2">
      <t>セイケイ</t>
    </rPh>
    <rPh sb="3" eb="4">
      <t>イチ</t>
    </rPh>
    <rPh sb="7" eb="9">
      <t>ジドウ</t>
    </rPh>
    <rPh sb="10" eb="12">
      <t>シメイ</t>
    </rPh>
    <phoneticPr fontId="2"/>
  </si>
  <si>
    <t>児童の所得の見積額</t>
    <rPh sb="0" eb="2">
      <t>ジドウ</t>
    </rPh>
    <rPh sb="3" eb="5">
      <t>ショトク</t>
    </rPh>
    <rPh sb="6" eb="8">
      <t>ミツ</t>
    </rPh>
    <rPh sb="8" eb="9">
      <t>ガク</t>
    </rPh>
    <phoneticPr fontId="2"/>
  </si>
  <si>
    <t>異動月日及び事由</t>
    <rPh sb="4" eb="5">
      <t>オヨ</t>
    </rPh>
    <rPh sb="6" eb="8">
      <t>ジユウ</t>
    </rPh>
    <phoneticPr fontId="2"/>
  </si>
  <si>
    <t>テキストボックス</t>
    <phoneticPr fontId="2"/>
  </si>
  <si>
    <r>
      <t xml:space="preserve">扶養控除申告書作成
</t>
    </r>
    <r>
      <rPr>
        <sz val="9"/>
        <color rgb="FFFF0000"/>
        <rFont val="Meiryo UI"/>
        <family val="3"/>
        <charset val="128"/>
      </rPr>
      <t>※年調年度指定：令和5年(2023年)</t>
    </r>
    <rPh sb="0" eb="2">
      <t>フヨウ</t>
    </rPh>
    <rPh sb="2" eb="4">
      <t>コウジョ</t>
    </rPh>
    <rPh sb="4" eb="6">
      <t>シンコク</t>
    </rPh>
    <rPh sb="6" eb="7">
      <t>ショ</t>
    </rPh>
    <rPh sb="7" eb="9">
      <t>サクセイ</t>
    </rPh>
    <phoneticPr fontId="2"/>
  </si>
  <si>
    <t>削除されている</t>
    <rPh sb="0" eb="2">
      <t>サクジョ</t>
    </rPh>
    <phoneticPr fontId="2"/>
  </si>
  <si>
    <t>削除されている</t>
    <phoneticPr fontId="2"/>
  </si>
  <si>
    <t>年調データ入力</t>
    <rPh sb="0" eb="2">
      <t>ネンチョウ</t>
    </rPh>
    <rPh sb="5" eb="7">
      <t>ニュウリョク</t>
    </rPh>
    <phoneticPr fontId="2"/>
  </si>
  <si>
    <t>控除区分</t>
    <rPh sb="0" eb="2">
      <t>コウジョ</t>
    </rPh>
    <rPh sb="2" eb="4">
      <t>クブン</t>
    </rPh>
    <phoneticPr fontId="2"/>
  </si>
  <si>
    <t>住（特特特）</t>
    <phoneticPr fontId="2"/>
  </si>
  <si>
    <t>認（特特特）</t>
    <phoneticPr fontId="2"/>
  </si>
  <si>
    <t>震（特特特）</t>
    <phoneticPr fontId="2"/>
  </si>
  <si>
    <t>（２回目）</t>
    <phoneticPr fontId="2"/>
  </si>
  <si>
    <t>（１回目）</t>
    <phoneticPr fontId="2"/>
  </si>
  <si>
    <t>※年調年度指定≧令和4年(2022年)</t>
    <phoneticPr fontId="2"/>
  </si>
  <si>
    <t>源泉徴収簿・源泉徴収票印刷</t>
    <phoneticPr fontId="2"/>
  </si>
  <si>
    <r>
      <t xml:space="preserve">給与支払報告書を従来通り１頁１人で印刷する
</t>
    </r>
    <r>
      <rPr>
        <sz val="9"/>
        <color rgb="FFFF0000"/>
        <rFont val="Meiryo UI"/>
        <family val="3"/>
        <charset val="128"/>
      </rPr>
      <t>出力帳票＝給与支払報告書（A4白紙）
or
出力帳票＝給与支払報告書（専用用紙）</t>
    </r>
    <phoneticPr fontId="2"/>
  </si>
  <si>
    <t>出力帳票</t>
    <rPh sb="0" eb="2">
      <t>シュツリョク</t>
    </rPh>
    <rPh sb="2" eb="4">
      <t>チョウヒョウ</t>
    </rPh>
    <phoneticPr fontId="2"/>
  </si>
  <si>
    <t>エディット(変更不可)</t>
    <rPh sb="6" eb="10">
      <t>ヘンコウフカ</t>
    </rPh>
    <phoneticPr fontId="2"/>
  </si>
  <si>
    <t>テスト項目表 製品名 年末調整対応オプションV11.04.00</t>
    <rPh sb="3" eb="5">
      <t>コウモク</t>
    </rPh>
    <rPh sb="5" eb="6">
      <t>ヒョウ</t>
    </rPh>
    <rPh sb="7" eb="10">
      <t>セイヒンメイ</t>
    </rPh>
    <rPh sb="11" eb="13">
      <t>ネンマツ</t>
    </rPh>
    <rPh sb="13" eb="15">
      <t>チョウセイ</t>
    </rPh>
    <rPh sb="15" eb="17">
      <t>タイオウ</t>
    </rPh>
    <phoneticPr fontId="2"/>
  </si>
  <si>
    <t>住（特特）</t>
    <phoneticPr fontId="2"/>
  </si>
  <si>
    <t>認（特特）</t>
    <phoneticPr fontId="2"/>
  </si>
  <si>
    <t>震（特特）</t>
    <phoneticPr fontId="2"/>
  </si>
  <si>
    <t>単身児童扶養者　※年調年度指定：令和4年(2022年)</t>
    <phoneticPr fontId="2"/>
  </si>
  <si>
    <t>91-TS-002</t>
    <phoneticPr fontId="2"/>
  </si>
  <si>
    <t>担当：タオ</t>
    <rPh sb="0" eb="2">
      <t>タントウ</t>
    </rPh>
    <phoneticPr fontId="2"/>
  </si>
  <si>
    <t>担当：酒井</t>
    <rPh sb="0" eb="2">
      <t>タントウ</t>
    </rPh>
    <rPh sb="3" eb="5">
      <t>サカイ</t>
    </rPh>
    <phoneticPr fontId="2"/>
  </si>
  <si>
    <t>工数：0.4</t>
    <rPh sb="0" eb="2">
      <t>コウスウ</t>
    </rPh>
    <phoneticPr fontId="2"/>
  </si>
  <si>
    <t>〇</t>
    <phoneticPr fontId="2"/>
  </si>
  <si>
    <r>
      <rPr>
        <strike/>
        <sz val="9"/>
        <rFont val="Meiryo UI"/>
        <family val="3"/>
        <charset val="128"/>
      </rPr>
      <t>入力した値を保持する</t>
    </r>
    <r>
      <rPr>
        <sz val="9"/>
        <rFont val="Meiryo UI"/>
        <family val="3"/>
        <charset val="128"/>
      </rPr>
      <t xml:space="preserve">
</t>
    </r>
    <r>
      <rPr>
        <sz val="9"/>
        <color rgb="FFFF0000"/>
        <rFont val="Meiryo UI"/>
        <family val="3"/>
        <charset val="128"/>
      </rPr>
      <t>初期値に戻る</t>
    </r>
    <rPh sb="0" eb="2">
      <t>ニュウリョク</t>
    </rPh>
    <rPh sb="4" eb="5">
      <t>アタイ</t>
    </rPh>
    <rPh sb="6" eb="8">
      <t>ホジ</t>
    </rPh>
    <rPh sb="11" eb="14">
      <t>ショキチ</t>
    </rPh>
    <rPh sb="15" eb="16">
      <t>モド</t>
    </rPh>
    <phoneticPr fontId="2"/>
  </si>
  <si>
    <r>
      <rPr>
        <strike/>
        <sz val="6"/>
        <rFont val="Meiryo UI"/>
        <family val="3"/>
        <charset val="128"/>
      </rPr>
      <t>入力した値を保持する</t>
    </r>
    <r>
      <rPr>
        <sz val="9"/>
        <rFont val="Meiryo UI"/>
        <family val="3"/>
        <charset val="128"/>
      </rPr>
      <t xml:space="preserve">
</t>
    </r>
    <r>
      <rPr>
        <sz val="9"/>
        <color rgb="FFFF0000"/>
        <rFont val="Meiryo UI"/>
        <family val="3"/>
        <charset val="128"/>
      </rPr>
      <t>クリアされる</t>
    </r>
    <rPh sb="0" eb="2">
      <t>ニュウリョク</t>
    </rPh>
    <rPh sb="4" eb="5">
      <t>アタイ</t>
    </rPh>
    <rPh sb="6" eb="8">
      <t>ホジ</t>
    </rPh>
    <phoneticPr fontId="2"/>
  </si>
  <si>
    <t>所得見積額</t>
    <rPh sb="0" eb="2">
      <t>ショトク</t>
    </rPh>
    <rPh sb="2" eb="5">
      <t>ミツモリガク</t>
    </rPh>
    <phoneticPr fontId="2"/>
  </si>
  <si>
    <t>所得見積額</t>
    <rPh sb="0" eb="5">
      <t>ショトクミツモリガク</t>
    </rPh>
    <phoneticPr fontId="2"/>
  </si>
  <si>
    <t>非居住者・親族区分　⇒　保持</t>
    <rPh sb="0" eb="4">
      <t>ヒキョジュウシャ</t>
    </rPh>
    <rPh sb="5" eb="7">
      <t>シンゾク</t>
    </rPh>
    <rPh sb="7" eb="9">
      <t>クブン</t>
    </rPh>
    <rPh sb="12" eb="14">
      <t>ホジ</t>
    </rPh>
    <phoneticPr fontId="2"/>
  </si>
  <si>
    <t>地方税用・寡婦区分　⇒　クリア</t>
    <rPh sb="0" eb="4">
      <t>チホウゼイヨウ</t>
    </rPh>
    <rPh sb="5" eb="7">
      <t>カフ</t>
    </rPh>
    <rPh sb="7" eb="9">
      <t>クブン</t>
    </rPh>
    <phoneticPr fontId="2"/>
  </si>
  <si>
    <t>退職手当等を受取ったフラグ　⇒　クリア</t>
    <rPh sb="0" eb="5">
      <t>タイショクテアテトウ</t>
    </rPh>
    <rPh sb="6" eb="8">
      <t>ウケト</t>
    </rPh>
    <phoneticPr fontId="2"/>
  </si>
  <si>
    <t>地方税用・所得見積額　⇒　クリア</t>
    <rPh sb="0" eb="4">
      <t>チホウゼイヨウ</t>
    </rPh>
    <rPh sb="5" eb="7">
      <t>ショトク</t>
    </rPh>
    <rPh sb="7" eb="10">
      <t>ミツモリガク</t>
    </rPh>
    <phoneticPr fontId="2"/>
  </si>
  <si>
    <t>次年度更新した時の以下の値について、3.2.6. 処理説明 (1) で記載されている箇所について以下のイメージの個所が 保持またはクリアされていることが確認できればOKでしょうか？</t>
    <rPh sb="0" eb="5">
      <t>ジネンドコウシン</t>
    </rPh>
    <rPh sb="7" eb="8">
      <t>トキ</t>
    </rPh>
    <rPh sb="9" eb="11">
      <t>イカ</t>
    </rPh>
    <rPh sb="12" eb="13">
      <t>アタイ</t>
    </rPh>
    <rPh sb="25" eb="29">
      <t>ショリセツメイ</t>
    </rPh>
    <rPh sb="35" eb="37">
      <t>キサイ</t>
    </rPh>
    <rPh sb="42" eb="44">
      <t>カショ</t>
    </rPh>
    <rPh sb="48" eb="50">
      <t>イカ</t>
    </rPh>
    <rPh sb="56" eb="58">
      <t>カショ</t>
    </rPh>
    <rPh sb="60" eb="62">
      <t>ホジ</t>
    </rPh>
    <rPh sb="76" eb="78">
      <t>カクニン</t>
    </rPh>
    <phoneticPr fontId="2"/>
  </si>
  <si>
    <t>〇令和5年</t>
    <rPh sb="1" eb="3">
      <t>レイワ</t>
    </rPh>
    <rPh sb="4" eb="5">
      <t>ネン</t>
    </rPh>
    <phoneticPr fontId="2"/>
  </si>
  <si>
    <t>〇令和6年</t>
    <rPh sb="1" eb="3">
      <t>レイワ</t>
    </rPh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</si>
</sst>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.00_ "/>
  </numFmts>
  <fonts count="3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trike/>
      <sz val="11"/>
      <color indexed="10"/>
      <name val="ＭＳ Ｐゴシック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name val="Meiryo UI"/>
      <family val="3"/>
      <charset val="128"/>
    </font>
    <font>
      <sz val="11"/>
      <name val="Meiryo UI"/>
      <family val="3"/>
      <charset val="128"/>
    </font>
    <font>
      <u/>
      <sz val="9"/>
      <name val="Meiryo UI"/>
      <family val="3"/>
      <charset val="128"/>
    </font>
    <font>
      <b/>
      <sz val="11"/>
      <name val="Meiryo UI"/>
      <family val="3"/>
      <charset val="128"/>
    </font>
    <font>
      <sz val="12"/>
      <name val="Meiryo UI"/>
      <family val="3"/>
      <charset val="128"/>
    </font>
    <font>
      <sz val="12"/>
      <color indexed="9"/>
      <name val="Meiryo UI"/>
      <family val="3"/>
      <charset val="128"/>
    </font>
    <font>
      <sz val="9"/>
      <color indexed="9"/>
      <name val="Meiryo UI"/>
      <family val="3"/>
      <charset val="128"/>
    </font>
    <font>
      <sz val="9"/>
      <color indexed="10"/>
      <name val="Meiryo UI"/>
      <family val="3"/>
      <charset val="128"/>
    </font>
    <font>
      <sz val="9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Meiryo UI"/>
      <family val="3"/>
      <charset val="128"/>
    </font>
    <font>
      <strike/>
      <sz val="9"/>
      <name val="Meiryo UI"/>
      <family val="3"/>
      <charset val="128"/>
    </font>
    <font>
      <strike/>
      <sz val="6"/>
      <name val="Meiryo UI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1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5">
    <xf numFmtId="0" fontId="0" fillId="0" borderId="0" xfId="0"/>
    <xf numFmtId="0" fontId="8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3" fillId="0" borderId="0" xfId="0" applyFont="1"/>
    <xf numFmtId="0" fontId="0" fillId="0" borderId="0" xfId="1" applyFont="1"/>
    <xf numFmtId="0" fontId="1" fillId="0" borderId="0" xfId="1"/>
    <xf numFmtId="0" fontId="12" fillId="0" borderId="0" xfId="1" applyFont="1"/>
    <xf numFmtId="0" fontId="1" fillId="0" borderId="0" xfId="0" applyFont="1"/>
    <xf numFmtId="0" fontId="14" fillId="0" borderId="0" xfId="0" applyFont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horizontal="right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16" fillId="0" borderId="24" xfId="0" applyFont="1" applyBorder="1" applyAlignment="1">
      <alignment vertical="top" wrapText="1"/>
    </xf>
    <xf numFmtId="0" fontId="18" fillId="0" borderId="25" xfId="0" applyFont="1" applyBorder="1" applyAlignment="1">
      <alignment vertical="top" wrapText="1"/>
    </xf>
    <xf numFmtId="0" fontId="18" fillId="0" borderId="23" xfId="0" applyFont="1" applyBorder="1" applyAlignment="1">
      <alignment vertical="top" wrapText="1"/>
    </xf>
    <xf numFmtId="0" fontId="19" fillId="0" borderId="26" xfId="0" applyFont="1" applyBorder="1" applyAlignment="1">
      <alignment wrapText="1"/>
    </xf>
    <xf numFmtId="0" fontId="16" fillId="0" borderId="0" xfId="0" applyFont="1" applyAlignment="1">
      <alignment horizontal="left" vertical="top"/>
    </xf>
    <xf numFmtId="0" fontId="16" fillId="0" borderId="24" xfId="0" applyFont="1" applyBorder="1" applyAlignment="1">
      <alignment vertical="top"/>
    </xf>
    <xf numFmtId="0" fontId="18" fillId="0" borderId="27" xfId="0" applyFont="1" applyBorder="1" applyAlignment="1">
      <alignment wrapText="1"/>
    </xf>
    <xf numFmtId="0" fontId="18" fillId="0" borderId="24" xfId="0" applyFont="1" applyBorder="1" applyAlignment="1">
      <alignment wrapText="1"/>
    </xf>
    <xf numFmtId="0" fontId="19" fillId="0" borderId="28" xfId="0" applyFont="1" applyBorder="1" applyAlignment="1">
      <alignment wrapText="1"/>
    </xf>
    <xf numFmtId="0" fontId="16" fillId="0" borderId="23" xfId="0" applyFont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6" fillId="0" borderId="22" xfId="0" applyFont="1" applyBorder="1" applyAlignment="1">
      <alignment vertical="top"/>
    </xf>
    <xf numFmtId="0" fontId="16" fillId="0" borderId="0" xfId="2" applyFont="1"/>
    <xf numFmtId="0" fontId="16" fillId="0" borderId="0" xfId="4" applyFont="1" applyAlignment="1">
      <alignment horizontal="right"/>
    </xf>
    <xf numFmtId="0" fontId="16" fillId="0" borderId="22" xfId="0" applyFont="1" applyBorder="1" applyAlignment="1">
      <alignment horizontal="left" vertical="top"/>
    </xf>
    <xf numFmtId="177" fontId="16" fillId="0" borderId="0" xfId="4" applyNumberFormat="1" applyFont="1" applyAlignment="1">
      <alignment vertical="top" wrapText="1"/>
    </xf>
    <xf numFmtId="0" fontId="16" fillId="0" borderId="0" xfId="4" applyFont="1" applyAlignment="1">
      <alignment horizontal="left"/>
    </xf>
    <xf numFmtId="0" fontId="16" fillId="0" borderId="0" xfId="4" applyFont="1"/>
    <xf numFmtId="176" fontId="16" fillId="0" borderId="0" xfId="4" applyNumberFormat="1" applyFont="1" applyAlignment="1">
      <alignment horizontal="left"/>
    </xf>
    <xf numFmtId="0" fontId="16" fillId="0" borderId="0" xfId="4" applyFont="1" applyAlignment="1">
      <alignment horizontal="left" vertical="top"/>
    </xf>
    <xf numFmtId="0" fontId="16" fillId="0" borderId="0" xfId="4" applyFont="1" applyAlignment="1">
      <alignment vertical="top"/>
    </xf>
    <xf numFmtId="0" fontId="16" fillId="0" borderId="0" xfId="4" applyFont="1" applyAlignment="1">
      <alignment horizontal="left" vertical="top" wrapText="1"/>
    </xf>
    <xf numFmtId="0" fontId="22" fillId="0" borderId="21" xfId="0" applyFont="1" applyBorder="1"/>
    <xf numFmtId="0" fontId="16" fillId="0" borderId="21" xfId="0" applyFont="1" applyBorder="1" applyAlignment="1">
      <alignment vertical="top"/>
    </xf>
    <xf numFmtId="0" fontId="16" fillId="0" borderId="21" xfId="0" applyFont="1" applyBorder="1" applyAlignment="1">
      <alignment horizontal="left" vertical="top"/>
    </xf>
    <xf numFmtId="0" fontId="16" fillId="0" borderId="0" xfId="4" applyFont="1" applyAlignment="1">
      <alignment horizontal="center" vertical="top" wrapText="1"/>
    </xf>
    <xf numFmtId="0" fontId="16" fillId="0" borderId="20" xfId="0" applyFont="1" applyBorder="1" applyAlignment="1">
      <alignment horizontal="left" vertical="top"/>
    </xf>
    <xf numFmtId="0" fontId="16" fillId="0" borderId="15" xfId="0" applyFont="1" applyBorder="1" applyAlignment="1">
      <alignment horizontal="left" vertical="top"/>
    </xf>
    <xf numFmtId="0" fontId="16" fillId="0" borderId="19" xfId="0" applyFont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 shrinkToFit="1"/>
    </xf>
    <xf numFmtId="0" fontId="16" fillId="0" borderId="18" xfId="0" applyFont="1" applyBorder="1" applyAlignment="1">
      <alignment horizontal="center" vertical="center" wrapText="1" shrinkToFit="1"/>
    </xf>
    <xf numFmtId="0" fontId="16" fillId="0" borderId="30" xfId="0" applyFont="1" applyBorder="1" applyAlignment="1">
      <alignment horizontal="center" vertical="center" wrapText="1" shrinkToFit="1"/>
    </xf>
    <xf numFmtId="0" fontId="16" fillId="12" borderId="22" xfId="0" applyFont="1" applyFill="1" applyBorder="1" applyAlignment="1">
      <alignment horizontal="center" vertical="center" wrapText="1" shrinkToFit="1"/>
    </xf>
    <xf numFmtId="0" fontId="16" fillId="12" borderId="16" xfId="0" applyFont="1" applyFill="1" applyBorder="1" applyAlignment="1">
      <alignment horizontal="center" vertical="center" wrapText="1" shrinkToFit="1"/>
    </xf>
    <xf numFmtId="0" fontId="24" fillId="2" borderId="15" xfId="0" applyFont="1" applyFill="1" applyBorder="1" applyAlignment="1">
      <alignment horizontal="left" vertical="top"/>
    </xf>
    <xf numFmtId="0" fontId="24" fillId="2" borderId="0" xfId="0" applyFont="1" applyFill="1" applyAlignment="1">
      <alignment horizontal="left" vertical="top"/>
    </xf>
    <xf numFmtId="0" fontId="24" fillId="2" borderId="14" xfId="0" applyFont="1" applyFill="1" applyBorder="1" applyAlignment="1">
      <alignment horizontal="left" vertical="top"/>
    </xf>
    <xf numFmtId="0" fontId="24" fillId="2" borderId="0" xfId="0" applyFont="1" applyFill="1" applyAlignment="1">
      <alignment vertical="top"/>
    </xf>
    <xf numFmtId="0" fontId="24" fillId="2" borderId="0" xfId="0" applyFont="1" applyFill="1" applyAlignment="1">
      <alignment horizontal="left" vertical="top" wrapText="1"/>
    </xf>
    <xf numFmtId="0" fontId="25" fillId="4" borderId="0" xfId="0" applyFont="1" applyFill="1" applyAlignment="1">
      <alignment horizontal="left" vertical="top" wrapText="1"/>
    </xf>
    <xf numFmtId="0" fontId="25" fillId="4" borderId="12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vertical="top" wrapText="1"/>
    </xf>
    <xf numFmtId="0" fontId="16" fillId="0" borderId="33" xfId="0" applyFont="1" applyBorder="1" applyAlignment="1">
      <alignment horizontal="center" vertical="center" wrapText="1"/>
    </xf>
    <xf numFmtId="0" fontId="16" fillId="3" borderId="33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left" vertical="top" wrapText="1" shrinkToFit="1"/>
    </xf>
    <xf numFmtId="0" fontId="16" fillId="0" borderId="52" xfId="0" applyFont="1" applyBorder="1" applyAlignment="1">
      <alignment horizontal="center" vertical="center" wrapText="1" shrinkToFit="1"/>
    </xf>
    <xf numFmtId="0" fontId="16" fillId="0" borderId="57" xfId="0" applyFont="1" applyBorder="1" applyAlignment="1">
      <alignment horizontal="center" vertical="center" wrapText="1" shrinkToFit="1"/>
    </xf>
    <xf numFmtId="0" fontId="16" fillId="12" borderId="52" xfId="0" applyFont="1" applyFill="1" applyBorder="1" applyAlignment="1">
      <alignment horizontal="center" vertical="center" wrapText="1" shrinkToFit="1"/>
    </xf>
    <xf numFmtId="0" fontId="16" fillId="12" borderId="59" xfId="0" applyFont="1" applyFill="1" applyBorder="1" applyAlignment="1">
      <alignment horizontal="center" vertical="center" wrapText="1" shrinkToFit="1"/>
    </xf>
    <xf numFmtId="0" fontId="16" fillId="0" borderId="9" xfId="0" applyFont="1" applyBorder="1" applyAlignment="1">
      <alignment vertical="top" wrapText="1"/>
    </xf>
    <xf numFmtId="0" fontId="16" fillId="0" borderId="62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0" fontId="16" fillId="0" borderId="4" xfId="0" applyFont="1" applyBorder="1" applyAlignment="1">
      <alignment horizontal="left" vertical="top"/>
    </xf>
    <xf numFmtId="0" fontId="16" fillId="0" borderId="29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25" fillId="0" borderId="2" xfId="0" applyFont="1" applyBorder="1" applyAlignment="1">
      <alignment vertical="top"/>
    </xf>
    <xf numFmtId="0" fontId="25" fillId="0" borderId="31" xfId="0" applyFont="1" applyBorder="1" applyAlignment="1">
      <alignment vertical="top"/>
    </xf>
    <xf numFmtId="0" fontId="25" fillId="0" borderId="2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77" fontId="16" fillId="0" borderId="0" xfId="4" applyNumberFormat="1" applyFont="1" applyAlignment="1">
      <alignment horizontal="right" vertical="top"/>
    </xf>
    <xf numFmtId="0" fontId="16" fillId="0" borderId="34" xfId="0" applyFont="1" applyBorder="1" applyAlignment="1">
      <alignment vertical="top" wrapText="1"/>
    </xf>
    <xf numFmtId="0" fontId="16" fillId="0" borderId="63" xfId="0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0" fontId="16" fillId="0" borderId="32" xfId="0" applyFont="1" applyBorder="1" applyAlignment="1">
      <alignment vertical="top" wrapText="1"/>
    </xf>
    <xf numFmtId="0" fontId="16" fillId="0" borderId="64" xfId="0" applyFont="1" applyBorder="1" applyAlignment="1">
      <alignment vertical="top" wrapText="1"/>
    </xf>
    <xf numFmtId="0" fontId="16" fillId="0" borderId="10" xfId="0" applyFont="1" applyBorder="1" applyAlignment="1">
      <alignment vertical="top"/>
    </xf>
    <xf numFmtId="0" fontId="16" fillId="0" borderId="65" xfId="0" applyFont="1" applyBorder="1" applyAlignment="1">
      <alignment vertical="top" wrapText="1"/>
    </xf>
    <xf numFmtId="0" fontId="16" fillId="0" borderId="55" xfId="0" applyFont="1" applyBorder="1" applyAlignment="1">
      <alignment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vertical="top" wrapText="1"/>
    </xf>
    <xf numFmtId="0" fontId="26" fillId="0" borderId="10" xfId="0" applyFont="1" applyBorder="1" applyAlignment="1">
      <alignment horizontal="center" vertical="top" wrapText="1"/>
    </xf>
    <xf numFmtId="0" fontId="19" fillId="0" borderId="34" xfId="0" applyFont="1" applyBorder="1" applyAlignment="1">
      <alignment vertical="top" wrapText="1"/>
    </xf>
    <xf numFmtId="0" fontId="16" fillId="0" borderId="58" xfId="0" applyFont="1" applyBorder="1" applyAlignment="1">
      <alignment vertical="top" wrapText="1"/>
    </xf>
    <xf numFmtId="0" fontId="16" fillId="3" borderId="19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left" vertical="top" wrapText="1"/>
    </xf>
    <xf numFmtId="0" fontId="16" fillId="0" borderId="58" xfId="0" applyFont="1" applyBorder="1" applyAlignment="1">
      <alignment horizontal="center" vertical="center" wrapText="1" shrinkToFit="1"/>
    </xf>
    <xf numFmtId="0" fontId="16" fillId="0" borderId="66" xfId="0" applyFont="1" applyBorder="1" applyAlignment="1">
      <alignment vertical="top"/>
    </xf>
    <xf numFmtId="0" fontId="16" fillId="0" borderId="54" xfId="0" applyFont="1" applyBorder="1" applyAlignment="1">
      <alignment vertical="top"/>
    </xf>
    <xf numFmtId="0" fontId="16" fillId="0" borderId="35" xfId="0" applyFont="1" applyBorder="1" applyAlignment="1">
      <alignment vertical="top" wrapText="1"/>
    </xf>
    <xf numFmtId="0" fontId="24" fillId="2" borderId="67" xfId="0" applyFont="1" applyFill="1" applyBorder="1" applyAlignment="1">
      <alignment horizontal="left" vertical="top"/>
    </xf>
    <xf numFmtId="0" fontId="24" fillId="2" borderId="68" xfId="0" applyFont="1" applyFill="1" applyBorder="1" applyAlignment="1">
      <alignment horizontal="left" vertical="top"/>
    </xf>
    <xf numFmtId="0" fontId="24" fillId="2" borderId="69" xfId="0" applyFont="1" applyFill="1" applyBorder="1" applyAlignment="1">
      <alignment horizontal="left" vertical="top"/>
    </xf>
    <xf numFmtId="0" fontId="24" fillId="2" borderId="68" xfId="0" applyFont="1" applyFill="1" applyBorder="1" applyAlignment="1">
      <alignment vertical="top"/>
    </xf>
    <xf numFmtId="0" fontId="24" fillId="2" borderId="68" xfId="0" applyFont="1" applyFill="1" applyBorder="1" applyAlignment="1">
      <alignment horizontal="left" vertical="top" wrapText="1"/>
    </xf>
    <xf numFmtId="0" fontId="24" fillId="2" borderId="70" xfId="0" applyFont="1" applyFill="1" applyBorder="1" applyAlignment="1">
      <alignment horizontal="left" vertical="top" wrapText="1"/>
    </xf>
    <xf numFmtId="0" fontId="16" fillId="0" borderId="68" xfId="0" applyFont="1" applyBorder="1" applyAlignment="1">
      <alignment horizontal="left" vertical="top" wrapText="1"/>
    </xf>
    <xf numFmtId="0" fontId="16" fillId="0" borderId="49" xfId="0" applyFont="1" applyBorder="1" applyAlignment="1">
      <alignment horizontal="left" vertical="top" wrapText="1"/>
    </xf>
    <xf numFmtId="0" fontId="16" fillId="0" borderId="0" xfId="0" applyFont="1" applyAlignment="1">
      <alignment vertical="center" wrapText="1"/>
    </xf>
    <xf numFmtId="0" fontId="16" fillId="0" borderId="24" xfId="0" applyFont="1" applyBorder="1" applyAlignment="1">
      <alignment horizontal="left" vertical="top" wrapText="1"/>
    </xf>
    <xf numFmtId="0" fontId="21" fillId="6" borderId="0" xfId="0" applyFont="1" applyFill="1" applyAlignment="1">
      <alignment vertical="top" wrapText="1"/>
    </xf>
    <xf numFmtId="0" fontId="16" fillId="0" borderId="22" xfId="0" applyFont="1" applyBorder="1" applyAlignment="1">
      <alignment horizontal="left" vertical="top" wrapText="1"/>
    </xf>
    <xf numFmtId="0" fontId="21" fillId="6" borderId="0" xfId="0" applyFont="1" applyFill="1" applyAlignment="1">
      <alignment vertical="top"/>
    </xf>
    <xf numFmtId="0" fontId="16" fillId="10" borderId="19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6" fillId="12" borderId="17" xfId="0" applyFont="1" applyFill="1" applyBorder="1" applyAlignment="1">
      <alignment horizontal="center" vertical="center" wrapText="1" shrinkToFit="1"/>
    </xf>
    <xf numFmtId="0" fontId="24" fillId="2" borderId="13" xfId="0" applyFont="1" applyFill="1" applyBorder="1" applyAlignment="1">
      <alignment horizontal="left" vertical="top" wrapText="1"/>
    </xf>
    <xf numFmtId="0" fontId="16" fillId="0" borderId="56" xfId="0" applyFont="1" applyBorder="1" applyAlignment="1">
      <alignment horizontal="center" vertical="center" wrapText="1" shrinkToFit="1"/>
    </xf>
    <xf numFmtId="0" fontId="16" fillId="0" borderId="7" xfId="0" applyFont="1" applyBorder="1" applyAlignment="1">
      <alignment vertical="top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176" fontId="16" fillId="0" borderId="0" xfId="4" applyNumberFormat="1" applyFont="1" applyAlignment="1">
      <alignment horizontal="right"/>
    </xf>
    <xf numFmtId="0" fontId="16" fillId="0" borderId="0" xfId="4" applyFont="1" applyAlignment="1">
      <alignment horizontal="right" vertical="top" wrapText="1"/>
    </xf>
    <xf numFmtId="0" fontId="16" fillId="0" borderId="0" xfId="0" applyFont="1" applyAlignment="1">
      <alignment horizontal="right" vertical="top"/>
    </xf>
    <xf numFmtId="178" fontId="16" fillId="0" borderId="0" xfId="4" applyNumberFormat="1" applyFont="1" applyAlignment="1">
      <alignment horizontal="right"/>
    </xf>
    <xf numFmtId="0" fontId="16" fillId="0" borderId="71" xfId="0" applyFont="1" applyBorder="1" applyAlignment="1">
      <alignment vertical="top"/>
    </xf>
    <xf numFmtId="0" fontId="16" fillId="0" borderId="11" xfId="0" applyFont="1" applyBorder="1" applyAlignment="1">
      <alignment horizontal="left" vertical="top" wrapText="1" shrinkToFit="1"/>
    </xf>
    <xf numFmtId="0" fontId="16" fillId="0" borderId="60" xfId="0" applyFont="1" applyBorder="1" applyAlignment="1">
      <alignment horizontal="left" vertical="top" wrapText="1"/>
    </xf>
    <xf numFmtId="0" fontId="16" fillId="0" borderId="33" xfId="0" applyFont="1" applyBorder="1" applyAlignment="1">
      <alignment vertical="top" wrapText="1"/>
    </xf>
    <xf numFmtId="0" fontId="16" fillId="0" borderId="61" xfId="0" applyFont="1" applyBorder="1" applyAlignment="1">
      <alignment vertical="top" wrapText="1"/>
    </xf>
    <xf numFmtId="0" fontId="16" fillId="0" borderId="63" xfId="0" applyFont="1" applyBorder="1" applyAlignment="1">
      <alignment horizontal="left" vertical="top"/>
    </xf>
    <xf numFmtId="0" fontId="16" fillId="0" borderId="60" xfId="0" applyFont="1" applyBorder="1" applyAlignment="1">
      <alignment horizontal="left" vertical="top"/>
    </xf>
    <xf numFmtId="0" fontId="26" fillId="0" borderId="48" xfId="0" applyFont="1" applyBorder="1" applyAlignment="1">
      <alignment horizontal="left" vertical="top"/>
    </xf>
    <xf numFmtId="0" fontId="16" fillId="0" borderId="11" xfId="0" applyFont="1" applyBorder="1" applyAlignment="1">
      <alignment vertical="top" wrapText="1"/>
    </xf>
    <xf numFmtId="0" fontId="16" fillId="0" borderId="48" xfId="0" applyFont="1" applyBorder="1" applyAlignment="1">
      <alignment horizontal="left" vertical="top"/>
    </xf>
    <xf numFmtId="0" fontId="16" fillId="0" borderId="63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55" xfId="0" applyFont="1" applyBorder="1" applyAlignment="1">
      <alignment horizontal="left" vertical="top" wrapText="1"/>
    </xf>
    <xf numFmtId="0" fontId="26" fillId="0" borderId="32" xfId="0" applyFont="1" applyBorder="1" applyAlignment="1">
      <alignment vertical="top" wrapText="1"/>
    </xf>
    <xf numFmtId="0" fontId="16" fillId="13" borderId="33" xfId="0" applyFont="1" applyFill="1" applyBorder="1" applyAlignment="1">
      <alignment horizontal="center" vertical="center" wrapText="1"/>
    </xf>
    <xf numFmtId="0" fontId="16" fillId="0" borderId="73" xfId="0" applyFont="1" applyBorder="1" applyAlignment="1">
      <alignment horizontal="left" vertical="top"/>
    </xf>
    <xf numFmtId="0" fontId="16" fillId="0" borderId="74" xfId="0" applyFont="1" applyBorder="1" applyAlignment="1">
      <alignment vertical="top"/>
    </xf>
    <xf numFmtId="0" fontId="19" fillId="0" borderId="75" xfId="0" applyFont="1" applyBorder="1" applyAlignment="1">
      <alignment vertical="top" wrapText="1"/>
    </xf>
    <xf numFmtId="0" fontId="16" fillId="0" borderId="74" xfId="0" applyFont="1" applyBorder="1" applyAlignment="1">
      <alignment vertical="top" wrapText="1"/>
    </xf>
    <xf numFmtId="0" fontId="16" fillId="0" borderId="76" xfId="0" applyFont="1" applyBorder="1" applyAlignment="1">
      <alignment vertical="top" wrapText="1"/>
    </xf>
    <xf numFmtId="0" fontId="16" fillId="0" borderId="73" xfId="0" applyFont="1" applyBorder="1" applyAlignment="1">
      <alignment horizontal="left" vertical="top" wrapText="1"/>
    </xf>
    <xf numFmtId="0" fontId="16" fillId="0" borderId="75" xfId="0" applyFont="1" applyBorder="1" applyAlignment="1">
      <alignment horizontal="left" vertical="top" wrapText="1"/>
    </xf>
    <xf numFmtId="0" fontId="16" fillId="0" borderId="75" xfId="0" applyFont="1" applyBorder="1" applyAlignment="1">
      <alignment vertical="top" wrapText="1"/>
    </xf>
    <xf numFmtId="0" fontId="16" fillId="0" borderId="75" xfId="0" applyFont="1" applyBorder="1" applyAlignment="1">
      <alignment horizontal="center" vertical="center" wrapText="1"/>
    </xf>
    <xf numFmtId="0" fontId="24" fillId="2" borderId="73" xfId="0" applyFont="1" applyFill="1" applyBorder="1" applyAlignment="1">
      <alignment horizontal="left" vertical="top" wrapText="1"/>
    </xf>
    <xf numFmtId="0" fontId="16" fillId="3" borderId="75" xfId="0" applyFont="1" applyFill="1" applyBorder="1" applyAlignment="1">
      <alignment horizontal="center" vertical="center" wrapText="1"/>
    </xf>
    <xf numFmtId="0" fontId="16" fillId="0" borderId="77" xfId="0" applyFont="1" applyBorder="1" applyAlignment="1">
      <alignment horizontal="left" vertical="top" wrapText="1" shrinkToFit="1"/>
    </xf>
    <xf numFmtId="0" fontId="16" fillId="0" borderId="77" xfId="0" applyFont="1" applyBorder="1" applyAlignment="1">
      <alignment horizontal="center" vertical="center" wrapText="1" shrinkToFit="1"/>
    </xf>
    <xf numFmtId="0" fontId="16" fillId="0" borderId="78" xfId="0" applyFont="1" applyBorder="1" applyAlignment="1">
      <alignment horizontal="center" vertical="center" wrapText="1" shrinkToFit="1"/>
    </xf>
    <xf numFmtId="0" fontId="16" fillId="12" borderId="77" xfId="0" applyFont="1" applyFill="1" applyBorder="1" applyAlignment="1">
      <alignment horizontal="center" vertical="center" wrapText="1" shrinkToFit="1"/>
    </xf>
    <xf numFmtId="0" fontId="16" fillId="12" borderId="79" xfId="0" applyFont="1" applyFill="1" applyBorder="1" applyAlignment="1">
      <alignment horizontal="center" vertical="center" wrapText="1" shrinkToFit="1"/>
    </xf>
    <xf numFmtId="0" fontId="16" fillId="0" borderId="58" xfId="0" applyFont="1" applyBorder="1" applyAlignment="1">
      <alignment horizontal="left" vertical="top" wrapText="1"/>
    </xf>
    <xf numFmtId="0" fontId="16" fillId="12" borderId="33" xfId="0" applyFont="1" applyFill="1" applyBorder="1" applyAlignment="1">
      <alignment horizontal="center" vertical="center" wrapText="1"/>
    </xf>
    <xf numFmtId="0" fontId="16" fillId="12" borderId="56" xfId="0" applyFont="1" applyFill="1" applyBorder="1" applyAlignment="1">
      <alignment horizontal="center" vertical="center" wrapText="1" shrinkToFit="1"/>
    </xf>
    <xf numFmtId="0" fontId="16" fillId="12" borderId="57" xfId="0" applyFont="1" applyFill="1" applyBorder="1" applyAlignment="1">
      <alignment horizontal="center" vertical="center" wrapText="1" shrinkToFit="1"/>
    </xf>
    <xf numFmtId="0" fontId="16" fillId="14" borderId="49" xfId="0" applyFont="1" applyFill="1" applyBorder="1" applyAlignment="1">
      <alignment horizontal="left" vertical="top" wrapText="1"/>
    </xf>
    <xf numFmtId="0" fontId="0" fillId="15" borderId="0" xfId="0" applyFill="1"/>
    <xf numFmtId="0" fontId="0" fillId="16" borderId="0" xfId="0" applyFill="1"/>
    <xf numFmtId="14" fontId="19" fillId="0" borderId="0" xfId="0" applyNumberFormat="1" applyFont="1" applyAlignment="1">
      <alignment vertical="top"/>
    </xf>
    <xf numFmtId="0" fontId="16" fillId="12" borderId="39" xfId="0" applyFont="1" applyFill="1" applyBorder="1" applyAlignment="1">
      <alignment horizontal="center" vertical="center" wrapText="1" shrinkToFit="1"/>
    </xf>
    <xf numFmtId="0" fontId="16" fillId="12" borderId="37" xfId="0" applyFont="1" applyFill="1" applyBorder="1" applyAlignment="1">
      <alignment horizontal="center" vertical="center" wrapText="1" shrinkToFit="1"/>
    </xf>
    <xf numFmtId="0" fontId="16" fillId="12" borderId="27" xfId="0" applyFont="1" applyFill="1" applyBorder="1" applyAlignment="1">
      <alignment horizontal="center" vertical="center" wrapText="1" shrinkToFit="1"/>
    </xf>
    <xf numFmtId="0" fontId="16" fillId="12" borderId="38" xfId="0" applyFont="1" applyFill="1" applyBorder="1" applyAlignment="1">
      <alignment horizontal="center" vertical="center" wrapText="1" shrinkToFit="1"/>
    </xf>
    <xf numFmtId="0" fontId="16" fillId="0" borderId="39" xfId="0" applyFont="1" applyBorder="1" applyAlignment="1">
      <alignment horizontal="center" vertical="center" wrapText="1" shrinkToFit="1"/>
    </xf>
    <xf numFmtId="0" fontId="16" fillId="0" borderId="36" xfId="0" applyFont="1" applyBorder="1" applyAlignment="1">
      <alignment horizontal="center" vertical="center" wrapText="1" shrinkToFit="1"/>
    </xf>
    <xf numFmtId="0" fontId="16" fillId="0" borderId="27" xfId="0" applyFont="1" applyBorder="1" applyAlignment="1">
      <alignment horizontal="center" vertical="center" wrapText="1" shrinkToFit="1"/>
    </xf>
    <xf numFmtId="0" fontId="16" fillId="0" borderId="24" xfId="0" applyFont="1" applyBorder="1" applyAlignment="1">
      <alignment horizontal="center" vertical="center" wrapText="1" shrinkToFit="1"/>
    </xf>
    <xf numFmtId="176" fontId="22" fillId="0" borderId="17" xfId="4" applyNumberFormat="1" applyFont="1" applyBorder="1" applyAlignment="1">
      <alignment horizontal="center" vertical="center" shrinkToFit="1"/>
    </xf>
    <xf numFmtId="176" fontId="19" fillId="0" borderId="22" xfId="0" applyNumberFormat="1" applyFont="1" applyBorder="1" applyAlignment="1">
      <alignment horizontal="center" vertical="center" shrinkToFit="1"/>
    </xf>
    <xf numFmtId="0" fontId="16" fillId="0" borderId="40" xfId="0" applyFont="1" applyBorder="1" applyAlignment="1">
      <alignment horizontal="center" vertical="center" wrapText="1" shrinkToFit="1"/>
    </xf>
    <xf numFmtId="0" fontId="16" fillId="0" borderId="28" xfId="0" applyFont="1" applyBorder="1" applyAlignment="1">
      <alignment horizontal="center" vertical="center" wrapText="1" shrinkToFit="1"/>
    </xf>
    <xf numFmtId="176" fontId="22" fillId="12" borderId="51" xfId="4" applyNumberFormat="1" applyFont="1" applyFill="1" applyBorder="1" applyAlignment="1">
      <alignment horizontal="center" vertical="center" shrinkToFit="1"/>
    </xf>
    <xf numFmtId="176" fontId="19" fillId="12" borderId="50" xfId="0" applyNumberFormat="1" applyFont="1" applyFill="1" applyBorder="1" applyAlignment="1">
      <alignment horizontal="center" vertical="center" shrinkToFit="1"/>
    </xf>
    <xf numFmtId="0" fontId="22" fillId="12" borderId="23" xfId="4" applyFont="1" applyFill="1" applyBorder="1" applyAlignment="1">
      <alignment horizontal="center" vertical="center" shrinkToFit="1"/>
    </xf>
    <xf numFmtId="0" fontId="22" fillId="12" borderId="42" xfId="4" applyFont="1" applyFill="1" applyBorder="1" applyAlignment="1">
      <alignment horizontal="center" vertical="center" shrinkToFit="1"/>
    </xf>
    <xf numFmtId="0" fontId="22" fillId="12" borderId="24" xfId="4" applyFont="1" applyFill="1" applyBorder="1" applyAlignment="1">
      <alignment horizontal="center" vertical="center" shrinkToFit="1"/>
    </xf>
    <xf numFmtId="0" fontId="22" fillId="12" borderId="38" xfId="4" applyFont="1" applyFill="1" applyBorder="1" applyAlignment="1">
      <alignment horizontal="center" vertical="center" shrinkToFit="1"/>
    </xf>
    <xf numFmtId="0" fontId="22" fillId="10" borderId="25" xfId="4" applyFont="1" applyFill="1" applyBorder="1" applyAlignment="1">
      <alignment horizontal="center" vertical="center" shrinkToFit="1"/>
    </xf>
    <xf numFmtId="0" fontId="22" fillId="10" borderId="26" xfId="4" applyFont="1" applyFill="1" applyBorder="1" applyAlignment="1">
      <alignment horizontal="center" vertical="center" shrinkToFit="1"/>
    </xf>
    <xf numFmtId="0" fontId="22" fillId="10" borderId="27" xfId="4" applyFont="1" applyFill="1" applyBorder="1" applyAlignment="1">
      <alignment horizontal="center" vertical="center" shrinkToFit="1"/>
    </xf>
    <xf numFmtId="0" fontId="22" fillId="10" borderId="28" xfId="4" applyFont="1" applyFill="1" applyBorder="1" applyAlignment="1">
      <alignment horizontal="center" vertical="center" shrinkToFit="1"/>
    </xf>
    <xf numFmtId="0" fontId="22" fillId="9" borderId="25" xfId="4" applyFont="1" applyFill="1" applyBorder="1" applyAlignment="1">
      <alignment horizontal="center" vertical="center" shrinkToFit="1"/>
    </xf>
    <xf numFmtId="0" fontId="22" fillId="9" borderId="26" xfId="4" applyFont="1" applyFill="1" applyBorder="1" applyAlignment="1">
      <alignment horizontal="center" vertical="center" shrinkToFit="1"/>
    </xf>
    <xf numFmtId="0" fontId="22" fillId="9" borderId="27" xfId="4" applyFont="1" applyFill="1" applyBorder="1" applyAlignment="1">
      <alignment horizontal="center" vertical="center" shrinkToFit="1"/>
    </xf>
    <xf numFmtId="0" fontId="22" fillId="9" borderId="28" xfId="4" applyFont="1" applyFill="1" applyBorder="1" applyAlignment="1">
      <alignment horizontal="center" vertical="center" shrinkToFit="1"/>
    </xf>
    <xf numFmtId="0" fontId="22" fillId="0" borderId="4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 wrapText="1"/>
    </xf>
    <xf numFmtId="0" fontId="16" fillId="9" borderId="22" xfId="0" applyFont="1" applyFill="1" applyBorder="1" applyAlignment="1">
      <alignment horizontal="center" vertical="center" wrapText="1"/>
    </xf>
    <xf numFmtId="0" fontId="16" fillId="9" borderId="44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16" fillId="9" borderId="25" xfId="0" applyFont="1" applyFill="1" applyBorder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34" xfId="0" applyFont="1" applyFill="1" applyBorder="1" applyAlignment="1">
      <alignment horizontal="center" vertical="center" wrapText="1"/>
    </xf>
    <xf numFmtId="0" fontId="16" fillId="11" borderId="25" xfId="0" applyFont="1" applyFill="1" applyBorder="1" applyAlignment="1">
      <alignment horizontal="center" vertical="center" wrapText="1"/>
    </xf>
    <xf numFmtId="0" fontId="16" fillId="11" borderId="26" xfId="0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 wrapText="1"/>
    </xf>
    <xf numFmtId="0" fontId="16" fillId="11" borderId="34" xfId="0" applyFont="1" applyFill="1" applyBorder="1" applyAlignment="1">
      <alignment horizontal="center" vertical="center" wrapText="1"/>
    </xf>
    <xf numFmtId="0" fontId="16" fillId="11" borderId="27" xfId="0" applyFont="1" applyFill="1" applyBorder="1" applyAlignment="1">
      <alignment horizontal="center" vertical="center" wrapText="1"/>
    </xf>
    <xf numFmtId="0" fontId="16" fillId="11" borderId="28" xfId="0" applyFont="1" applyFill="1" applyBorder="1" applyAlignment="1">
      <alignment horizontal="center" vertical="center" wrapText="1"/>
    </xf>
    <xf numFmtId="0" fontId="19" fillId="9" borderId="26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6" fillId="9" borderId="25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2" fillId="5" borderId="44" xfId="0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center"/>
    </xf>
    <xf numFmtId="0" fontId="23" fillId="7" borderId="22" xfId="0" applyFont="1" applyFill="1" applyBorder="1" applyAlignment="1">
      <alignment horizontal="center" vertical="center"/>
    </xf>
    <xf numFmtId="0" fontId="16" fillId="10" borderId="25" xfId="0" applyFont="1" applyFill="1" applyBorder="1" applyAlignment="1">
      <alignment horizontal="center" vertical="center" wrapText="1"/>
    </xf>
    <xf numFmtId="0" fontId="16" fillId="10" borderId="26" xfId="0" applyFont="1" applyFill="1" applyBorder="1" applyAlignment="1">
      <alignment horizontal="center" vertical="center" wrapText="1"/>
    </xf>
    <xf numFmtId="0" fontId="16" fillId="10" borderId="27" xfId="0" applyFont="1" applyFill="1" applyBorder="1" applyAlignment="1">
      <alignment horizontal="center" vertical="center" wrapText="1"/>
    </xf>
    <xf numFmtId="0" fontId="16" fillId="10" borderId="28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center" wrapText="1"/>
    </xf>
    <xf numFmtId="0" fontId="16" fillId="10" borderId="2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21" fillId="6" borderId="45" xfId="0" applyFont="1" applyFill="1" applyBorder="1" applyAlignment="1">
      <alignment vertical="top" wrapText="1"/>
    </xf>
    <xf numFmtId="0" fontId="21" fillId="6" borderId="46" xfId="0" applyFont="1" applyFill="1" applyBorder="1" applyAlignment="1">
      <alignment vertical="top"/>
    </xf>
    <xf numFmtId="0" fontId="21" fillId="6" borderId="47" xfId="0" applyFont="1" applyFill="1" applyBorder="1" applyAlignment="1">
      <alignment vertical="top"/>
    </xf>
    <xf numFmtId="0" fontId="19" fillId="0" borderId="36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4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6" fillId="0" borderId="58" xfId="0" applyFont="1" applyBorder="1" applyAlignment="1">
      <alignment vertical="top" wrapText="1"/>
    </xf>
    <xf numFmtId="0" fontId="16" fillId="0" borderId="49" xfId="0" applyFont="1" applyBorder="1" applyAlignment="1">
      <alignment vertical="top" wrapText="1"/>
    </xf>
    <xf numFmtId="0" fontId="26" fillId="0" borderId="48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top" wrapText="1"/>
    </xf>
    <xf numFmtId="0" fontId="16" fillId="10" borderId="14" xfId="0" applyFont="1" applyFill="1" applyBorder="1" applyAlignment="1">
      <alignment horizontal="center" vertical="center" wrapText="1"/>
    </xf>
    <xf numFmtId="0" fontId="16" fillId="10" borderId="34" xfId="0" applyFont="1" applyFill="1" applyBorder="1" applyAlignment="1">
      <alignment horizontal="center" vertical="center" wrapText="1"/>
    </xf>
    <xf numFmtId="0" fontId="16" fillId="9" borderId="17" xfId="0" applyFont="1" applyFill="1" applyBorder="1" applyAlignment="1">
      <alignment horizontal="center" vertical="center" shrinkToFit="1"/>
    </xf>
    <xf numFmtId="0" fontId="16" fillId="9" borderId="22" xfId="0" applyFont="1" applyFill="1" applyBorder="1" applyAlignment="1">
      <alignment horizontal="center" vertical="center" shrinkToFit="1"/>
    </xf>
    <xf numFmtId="0" fontId="16" fillId="9" borderId="44" xfId="0" applyFont="1" applyFill="1" applyBorder="1" applyAlignment="1">
      <alignment horizontal="center" vertical="center" shrinkToFit="1"/>
    </xf>
    <xf numFmtId="0" fontId="16" fillId="10" borderId="17" xfId="0" applyFont="1" applyFill="1" applyBorder="1" applyAlignment="1">
      <alignment horizontal="center" vertical="center" shrinkToFit="1"/>
    </xf>
    <xf numFmtId="0" fontId="16" fillId="10" borderId="22" xfId="0" applyFont="1" applyFill="1" applyBorder="1" applyAlignment="1">
      <alignment horizontal="center" vertical="center" shrinkToFit="1"/>
    </xf>
    <xf numFmtId="0" fontId="16" fillId="10" borderId="44" xfId="0" applyFont="1" applyFill="1" applyBorder="1" applyAlignment="1">
      <alignment horizontal="center" vertical="center" shrinkToFit="1"/>
    </xf>
    <xf numFmtId="0" fontId="16" fillId="0" borderId="4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32" xfId="0" applyFont="1" applyBorder="1" applyAlignment="1">
      <alignment horizontal="left" vertical="top" wrapText="1"/>
    </xf>
    <xf numFmtId="0" fontId="16" fillId="0" borderId="58" xfId="0" applyFont="1" applyBorder="1" applyAlignment="1">
      <alignment horizontal="left" vertical="top" wrapText="1"/>
    </xf>
    <xf numFmtId="0" fontId="16" fillId="0" borderId="60" xfId="0" applyFont="1" applyBorder="1" applyAlignment="1">
      <alignment horizontal="left" vertical="top" wrapText="1"/>
    </xf>
    <xf numFmtId="0" fontId="16" fillId="0" borderId="33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72" xfId="0" applyFont="1" applyBorder="1" applyAlignment="1">
      <alignment horizontal="left" vertical="top" wrapText="1"/>
    </xf>
    <xf numFmtId="0" fontId="16" fillId="0" borderId="49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8" fillId="0" borderId="25" xfId="0" applyFont="1" applyBorder="1" applyAlignment="1">
      <alignment vertical="top" wrapText="1"/>
    </xf>
    <xf numFmtId="0" fontId="18" fillId="0" borderId="23" xfId="0" applyFont="1" applyBorder="1" applyAlignment="1">
      <alignment vertical="top" wrapText="1"/>
    </xf>
    <xf numFmtId="0" fontId="19" fillId="0" borderId="23" xfId="0" applyFont="1" applyBorder="1" applyAlignment="1">
      <alignment wrapText="1"/>
    </xf>
    <xf numFmtId="0" fontId="19" fillId="0" borderId="26" xfId="0" applyFont="1" applyBorder="1" applyAlignment="1">
      <alignment wrapText="1"/>
    </xf>
    <xf numFmtId="0" fontId="19" fillId="0" borderId="27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8" xfId="0" applyFont="1" applyBorder="1" applyAlignment="1">
      <alignment wrapText="1"/>
    </xf>
    <xf numFmtId="0" fontId="19" fillId="3" borderId="25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9" fillId="3" borderId="28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22" fillId="12" borderId="25" xfId="4" applyFont="1" applyFill="1" applyBorder="1" applyAlignment="1">
      <alignment horizontal="center" vertical="center" shrinkToFit="1"/>
    </xf>
    <xf numFmtId="0" fontId="22" fillId="12" borderId="27" xfId="4" applyFont="1" applyFill="1" applyBorder="1" applyAlignment="1">
      <alignment horizontal="center" vertical="center" shrinkToFit="1"/>
    </xf>
    <xf numFmtId="176" fontId="22" fillId="12" borderId="17" xfId="4" applyNumberFormat="1" applyFont="1" applyFill="1" applyBorder="1" applyAlignment="1">
      <alignment horizontal="center" vertical="center" shrinkToFit="1"/>
    </xf>
    <xf numFmtId="176" fontId="19" fillId="12" borderId="41" xfId="0" applyNumberFormat="1" applyFont="1" applyFill="1" applyBorder="1" applyAlignment="1">
      <alignment horizontal="center" vertical="center" shrinkToFit="1"/>
    </xf>
    <xf numFmtId="0" fontId="29" fillId="10" borderId="17" xfId="0" applyFont="1" applyFill="1" applyBorder="1" applyAlignment="1">
      <alignment horizontal="center" vertical="center"/>
    </xf>
    <xf numFmtId="0" fontId="29" fillId="10" borderId="22" xfId="0" applyFont="1" applyFill="1" applyBorder="1" applyAlignment="1">
      <alignment horizontal="center" vertical="center"/>
    </xf>
    <xf numFmtId="0" fontId="29" fillId="10" borderId="44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 wrapText="1"/>
    </xf>
    <xf numFmtId="0" fontId="16" fillId="10" borderId="44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176" fontId="22" fillId="0" borderId="44" xfId="4" applyNumberFormat="1" applyFont="1" applyBorder="1" applyAlignment="1">
      <alignment horizontal="center" vertical="center" shrinkToFi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34" xfId="0" applyFont="1" applyFill="1" applyBorder="1" applyAlignment="1">
      <alignment horizontal="center" vertical="center" wrapText="1"/>
    </xf>
    <xf numFmtId="0" fontId="16" fillId="0" borderId="4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8" fillId="0" borderId="26" xfId="0" applyFont="1" applyBorder="1" applyAlignment="1">
      <alignment vertical="top" wrapText="1"/>
    </xf>
    <xf numFmtId="0" fontId="18" fillId="0" borderId="27" xfId="0" applyFont="1" applyBorder="1" applyAlignment="1">
      <alignment vertical="top" wrapText="1"/>
    </xf>
    <xf numFmtId="0" fontId="18" fillId="0" borderId="24" xfId="0" applyFont="1" applyBorder="1" applyAlignment="1">
      <alignment vertical="top" wrapText="1"/>
    </xf>
    <xf numFmtId="0" fontId="18" fillId="0" borderId="28" xfId="0" applyFont="1" applyBorder="1" applyAlignment="1">
      <alignment vertical="top" wrapText="1"/>
    </xf>
    <xf numFmtId="0" fontId="22" fillId="12" borderId="25" xfId="4" applyFont="1" applyFill="1" applyBorder="1" applyAlignment="1">
      <alignment vertical="center" shrinkToFit="1"/>
    </xf>
    <xf numFmtId="0" fontId="22" fillId="12" borderId="42" xfId="4" applyFont="1" applyFill="1" applyBorder="1" applyAlignment="1">
      <alignment vertical="center" shrinkToFit="1"/>
    </xf>
    <xf numFmtId="0" fontId="28" fillId="8" borderId="17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8" borderId="44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 wrapText="1"/>
    </xf>
    <xf numFmtId="0" fontId="16" fillId="9" borderId="28" xfId="0" applyFont="1" applyFill="1" applyBorder="1" applyAlignment="1">
      <alignment horizontal="center" vertical="center" wrapText="1"/>
    </xf>
    <xf numFmtId="0" fontId="22" fillId="10" borderId="17" xfId="4" applyFont="1" applyFill="1" applyBorder="1" applyAlignment="1">
      <alignment vertical="center" shrinkToFit="1"/>
    </xf>
    <xf numFmtId="0" fontId="22" fillId="10" borderId="44" xfId="4" applyFont="1" applyFill="1" applyBorder="1" applyAlignment="1">
      <alignment vertical="center" shrinkToFit="1"/>
    </xf>
    <xf numFmtId="0" fontId="22" fillId="9" borderId="17" xfId="4" applyFont="1" applyFill="1" applyBorder="1" applyAlignment="1">
      <alignment vertical="center" shrinkToFit="1"/>
    </xf>
    <xf numFmtId="0" fontId="22" fillId="9" borderId="44" xfId="4" applyFont="1" applyFill="1" applyBorder="1" applyAlignment="1">
      <alignment vertical="center" shrinkToFit="1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 wrapText="1"/>
    </xf>
  </cellXfs>
  <cellStyles count="5">
    <cellStyle name="標準" xfId="0" builtinId="0"/>
    <cellStyle name="標準 2" xfId="1" xr:uid="{00000000-0005-0000-0000-000001000000}"/>
    <cellStyle name="標準 2 3" xfId="2" xr:uid="{00000000-0005-0000-0000-000002000000}"/>
    <cellStyle name="標準 3" xfId="3" xr:uid="{00000000-0005-0000-0000-000003000000}"/>
    <cellStyle name="標準 5" xfId="4" xr:uid="{00000000-0005-0000-0000-000004000000}"/>
  </cellStyles>
  <dxfs count="0"/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747436</xdr:colOff>
      <xdr:row>1</xdr:row>
      <xdr:rowOff>78440</xdr:rowOff>
    </xdr:from>
    <xdr:ext cx="9248210" cy="1535549"/>
    <xdr:sp macro="" textlink="">
      <xdr:nvSpPr>
        <xdr:cNvPr id="3158" name="正方形/長方形 1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>
          <a:spLocks noChangeArrowheads="1"/>
        </xdr:cNvSpPr>
      </xdr:nvSpPr>
      <xdr:spPr bwMode="auto">
        <a:xfrm>
          <a:off x="7123583" y="246528"/>
          <a:ext cx="9248210" cy="1535549"/>
        </a:xfrm>
        <a:prstGeom prst="rect">
          <a:avLst/>
        </a:prstGeom>
        <a:solidFill>
          <a:srgbClr val="FFFFFF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確認内容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①</a:t>
          </a:r>
          <a:r>
            <a:rPr kumimoji="1" lang="ja-JP" altLang="ja-JP" sz="1000">
              <a:latin typeface="+mn-lt"/>
              <a:ea typeface="+mn-ea"/>
              <a:cs typeface="+mn-cs"/>
            </a:rPr>
            <a:t>指定のコンバート元製品は、具体的な指示がある箇所を除き、</a:t>
          </a:r>
          <a:r>
            <a:rPr kumimoji="1" lang="ja-JP" altLang="ja-JP" sz="1000" b="1">
              <a:latin typeface="+mn-lt"/>
              <a:ea typeface="+mn-ea"/>
              <a:cs typeface="+mn-cs"/>
            </a:rPr>
            <a:t>最新のサービスパックを適用した状態</a:t>
          </a:r>
          <a:r>
            <a:rPr kumimoji="1" lang="ja-JP" altLang="ja-JP" sz="1000" b="0">
              <a:latin typeface="+mn-lt"/>
              <a:ea typeface="+mn-ea"/>
              <a:cs typeface="+mn-cs"/>
            </a:rPr>
            <a:t>で確認すること</a:t>
          </a:r>
          <a:endParaRPr kumimoji="1" lang="en-US" altLang="ja-JP" sz="1000"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②</a:t>
          </a: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該当のコンバート元製品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において、以下の機能に値を入力しておく。（選択肢の場合は、全種類の選択肢を選択。一度に確認できないものは複数回の確認が必要）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③農業簿記１１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VX.XX.00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へコンバートし、②で設定した値が正しく引き継がれていることを確認する。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コンバート方法は以下の種類すべてで確認する。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・データ復元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起動時一括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全組合員一括データ復元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グループ一括データ復元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一括データ復元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データ復元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・農協支所の登録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作成済みの農協支所を登録）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　・農業簿記→簿記</a:t>
          </a:r>
          <a:r>
            <a:rPr lang="en-US" altLang="ja-JP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JA</a:t>
          </a: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コンバート（データファイル、保存（バックアップファイル）、全一括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　・農業簿記</a:t>
          </a:r>
          <a:r>
            <a:rPr lang="en-US" altLang="ja-JP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JA→</a:t>
          </a: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農業簿記</a:t>
          </a:r>
          <a:r>
            <a:rPr lang="en-US" altLang="ja-JP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JA</a:t>
          </a: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コンバート（</a:t>
          </a:r>
          <a:r>
            <a:rPr lang="en-US" altLang="ja-JP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5</a:t>
          </a: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種類（一括</a:t>
          </a:r>
          <a:r>
            <a:rPr lang="en-US" altLang="ja-JP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全組合員</a:t>
          </a:r>
          <a:r>
            <a:rPr lang="en-US" altLang="ja-JP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グループ一括</a:t>
          </a:r>
          <a:r>
            <a:rPr lang="en-US" altLang="ja-JP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一括</a:t>
          </a:r>
          <a:r>
            <a:rPr lang="en-US" altLang="ja-JP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データ保存）</a:t>
          </a:r>
          <a:endParaRPr lang="en-US" altLang="ja-JP" sz="900" b="0" i="0" u="none" strike="noStrike" baseline="0">
            <a:solidFill>
              <a:srgbClr val="C0C0C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C0C0C0"/>
            </a:solidFill>
            <a:latin typeface="ＭＳ Ｐゴシック"/>
            <a:ea typeface="ＭＳ Ｐゴシック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968375</xdr:colOff>
      <xdr:row>0</xdr:row>
      <xdr:rowOff>104775</xdr:rowOff>
    </xdr:from>
    <xdr:to>
      <xdr:col>15</xdr:col>
      <xdr:colOff>200025</xdr:colOff>
      <xdr:row>9</xdr:row>
      <xdr:rowOff>149225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63F13B3-5D6C-40B2-8306-6D8AE0D5D8DB}"/>
            </a:ext>
          </a:extLst>
        </xdr:cNvPr>
        <xdr:cNvSpPr>
          <a:spLocks noChangeArrowheads="1"/>
        </xdr:cNvSpPr>
      </xdr:nvSpPr>
      <xdr:spPr bwMode="auto">
        <a:xfrm>
          <a:off x="5978525" y="104775"/>
          <a:ext cx="4584700" cy="1587500"/>
        </a:xfrm>
        <a:prstGeom prst="rect">
          <a:avLst/>
        </a:prstGeom>
        <a:solidFill>
          <a:srgbClr val="FFFFFF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確認内容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ja-JP" altLang="ja-JP" sz="1000">
              <a:latin typeface="+mn-lt"/>
              <a:ea typeface="+mn-ea"/>
              <a:cs typeface="+mn-cs"/>
            </a:rPr>
            <a:t>①指定のコンバート元製品は、具体的な指示がある箇所を除き、</a:t>
          </a:r>
          <a:r>
            <a:rPr kumimoji="1" lang="ja-JP" altLang="ja-JP" sz="1000" b="1">
              <a:latin typeface="+mn-lt"/>
              <a:ea typeface="+mn-ea"/>
              <a:cs typeface="+mn-cs"/>
            </a:rPr>
            <a:t>最新のサービスパックを適用した状態</a:t>
          </a:r>
          <a:r>
            <a:rPr kumimoji="1" lang="ja-JP" altLang="ja-JP" sz="1000" b="0">
              <a:latin typeface="+mn-lt"/>
              <a:ea typeface="+mn-ea"/>
              <a:cs typeface="+mn-cs"/>
            </a:rPr>
            <a:t>で確認すること。</a:t>
          </a:r>
          <a:endParaRPr kumimoji="1" lang="en-US" altLang="ja-JP" sz="1000"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</a:t>
          </a: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該当のコンバート元製品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から農業簿記１１ 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X.XX.00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へコンバートする。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③以下の各機能に正しい値（初期値など）が表示されていることを確認する。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・農業簿記→農業簿記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データコンバート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種類（データファイル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保存（バックアップ）ファイル）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・農業簿記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JA→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農業簿記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データコンバート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種類（一括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全組合員一括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グループ内一括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一括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データ保存）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・起動時一括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・データ復元４種類（全組合員一括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グループ内一括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一括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データ復元）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・農協支所の登録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Calibri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作成済みの農協支所を登録）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</xdr:colOff>
      <xdr:row>0</xdr:row>
      <xdr:rowOff>177801</xdr:rowOff>
    </xdr:from>
    <xdr:to>
      <xdr:col>16</xdr:col>
      <xdr:colOff>114300</xdr:colOff>
      <xdr:row>10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5794375" y="177801"/>
          <a:ext cx="6092825" cy="1930399"/>
        </a:xfrm>
        <a:prstGeom prst="rect">
          <a:avLst/>
        </a:prstGeom>
        <a:solidFill>
          <a:srgbClr val="FFFFFF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確認内容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農業簿記Ｘ 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X.XX.00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において、以下の機能に値を入力しておく。（選択肢の場合は、全種類の選択肢を選択。一度に確認できないものは複数回の確認が必要）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②農業簿記Ｘ 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X.XX.00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にて以下の操作を行い、①で設定した値が保持されていることを確認する。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・全組合員一括データ復元　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・グループ内一括データ復元　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・一括データ復元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・データ復元　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・次年度更新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・期末残高繰越処理データバックアップ／復元データバックアップ／復元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・農協支所データ登録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既に作成済みの農協支所の登録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 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ＪＡのみ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19</xdr:col>
      <xdr:colOff>168088</xdr:colOff>
      <xdr:row>3</xdr:row>
      <xdr:rowOff>0</xdr:rowOff>
    </xdr:from>
    <xdr:to>
      <xdr:col>28</xdr:col>
      <xdr:colOff>78441</xdr:colOff>
      <xdr:row>9</xdr:row>
      <xdr:rowOff>134471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3F9A2E4-049D-481A-82C6-AF62D95DAAB8}"/>
            </a:ext>
          </a:extLst>
        </xdr:cNvPr>
        <xdr:cNvSpPr/>
      </xdr:nvSpPr>
      <xdr:spPr>
        <a:xfrm>
          <a:off x="13099676" y="605118"/>
          <a:ext cx="4056530" cy="13447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2022/11/08</a:t>
          </a:r>
          <a:r>
            <a:rPr kumimoji="1" lang="ja-JP" altLang="en-US" sz="1100"/>
            <a:t>　</a:t>
          </a:r>
          <a:endParaRPr kumimoji="1" lang="en-US" altLang="ja-JP" sz="1100"/>
        </a:p>
        <a:p>
          <a:pPr algn="l"/>
          <a:r>
            <a:rPr kumimoji="1" lang="ja-JP" altLang="en-US" sz="1100"/>
            <a:t>次年度更新の確認については本体が</a:t>
          </a:r>
          <a:r>
            <a:rPr kumimoji="1" lang="en-US" altLang="ja-JP" sz="1100"/>
            <a:t>V11.04.00</a:t>
          </a:r>
          <a:r>
            <a:rPr kumimoji="1" lang="ja-JP" altLang="en-US" sz="1100"/>
            <a:t>でないと</a:t>
          </a:r>
          <a:endParaRPr kumimoji="1" lang="en-US" altLang="ja-JP" sz="1100"/>
        </a:p>
        <a:p>
          <a:pPr algn="l"/>
          <a:r>
            <a:rPr kumimoji="1" lang="ja-JP" altLang="en-US" sz="1100"/>
            <a:t>正しく処理されないとのこと。</a:t>
          </a:r>
          <a:endParaRPr kumimoji="1" lang="en-US" altLang="ja-JP" sz="1100"/>
        </a:p>
        <a:p>
          <a:pPr algn="l"/>
          <a:r>
            <a:rPr kumimoji="1" lang="ja-JP" altLang="en-US" sz="1100"/>
            <a:t>本検査では確認を行わないこととする。　　　　　　酒井 記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99059</xdr:colOff>
      <xdr:row>3</xdr:row>
      <xdr:rowOff>76199</xdr:rowOff>
    </xdr:from>
    <xdr:to>
      <xdr:col>12</xdr:col>
      <xdr:colOff>127634</xdr:colOff>
      <xdr:row>29</xdr:row>
      <xdr:rowOff>131466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3D1B29-4014-49AD-A554-0160FFDC6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59" y="590549"/>
          <a:ext cx="6122670" cy="4516777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102871</xdr:colOff>
      <xdr:row>33</xdr:row>
      <xdr:rowOff>0</xdr:rowOff>
    </xdr:from>
    <xdr:to>
      <xdr:col>12</xdr:col>
      <xdr:colOff>38100</xdr:colOff>
      <xdr:row>66</xdr:row>
      <xdr:rowOff>98025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00782E4-F04B-4EDD-9695-A42F5DB6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2071" y="5657850"/>
          <a:ext cx="6031229" cy="5752065"/>
        </a:xfrm>
        <a:prstGeom prst="rect">
          <a:avLst/>
        </a:prstGeom>
      </xdr:spPr>
    </xdr:pic>
    <xdr:clientData/>
  </xdr:twoCellAnchor>
  <xdr:twoCellAnchor editAs="oneCell">
    <xdr:from>
      <xdr:col>1</xdr:col>
      <xdr:colOff>321945</xdr:colOff>
      <xdr:row>70</xdr:row>
      <xdr:rowOff>28575</xdr:rowOff>
    </xdr:from>
    <xdr:to>
      <xdr:col>15</xdr:col>
      <xdr:colOff>57150</xdr:colOff>
      <xdr:row>102</xdr:row>
      <xdr:rowOff>28728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061F7CF-958F-468C-9D85-95D1AA5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545" y="12030075"/>
          <a:ext cx="8265795" cy="5488458"/>
        </a:xfrm>
        <a:prstGeom prst="rect">
          <a:avLst/>
        </a:prstGeom>
      </xdr:spPr>
    </xdr:pic>
    <xdr:clientData/>
  </xdr:twoCellAnchor>
  <xdr:twoCellAnchor>
    <xdr:from>
      <xdr:col>7</xdr:col>
      <xdr:colOff>548640</xdr:colOff>
      <xdr:row>22</xdr:row>
      <xdr:rowOff>47624</xdr:rowOff>
    </xdr:from>
    <xdr:to>
      <xdr:col>11</xdr:col>
      <xdr:colOff>457200</xdr:colOff>
      <xdr:row>24</xdr:row>
      <xdr:rowOff>53339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B02EA91-C763-48F6-AA87-A612F091D672}"/>
            </a:ext>
          </a:extLst>
        </xdr:cNvPr>
        <xdr:cNvSpPr/>
      </xdr:nvSpPr>
      <xdr:spPr>
        <a:xfrm>
          <a:off x="4815840" y="3819524"/>
          <a:ext cx="2346960" cy="34861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173355</xdr:colOff>
      <xdr:row>58</xdr:row>
      <xdr:rowOff>171449</xdr:rowOff>
    </xdr:from>
    <xdr:to>
      <xdr:col>3</xdr:col>
      <xdr:colOff>598170</xdr:colOff>
      <xdr:row>64</xdr:row>
      <xdr:rowOff>85724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10EC9A10-F81F-457A-A021-481270E97734}"/>
            </a:ext>
          </a:extLst>
        </xdr:cNvPr>
        <xdr:cNvSpPr/>
      </xdr:nvSpPr>
      <xdr:spPr>
        <a:xfrm>
          <a:off x="1392555" y="10115549"/>
          <a:ext cx="1034415" cy="9429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409575</xdr:colOff>
      <xdr:row>97</xdr:row>
      <xdr:rowOff>5715</xdr:rowOff>
    </xdr:from>
    <xdr:to>
      <xdr:col>11</xdr:col>
      <xdr:colOff>230505</xdr:colOff>
      <xdr:row>102</xdr:row>
      <xdr:rowOff>93345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D53664E-8B47-443F-8E58-01DA1779E8F1}"/>
            </a:ext>
          </a:extLst>
        </xdr:cNvPr>
        <xdr:cNvSpPr/>
      </xdr:nvSpPr>
      <xdr:spPr>
        <a:xfrm>
          <a:off x="5895975" y="16636365"/>
          <a:ext cx="1040130" cy="94488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62866</xdr:colOff>
      <xdr:row>4</xdr:row>
      <xdr:rowOff>123825</xdr:rowOff>
    </xdr:from>
    <xdr:to>
      <xdr:col>26</xdr:col>
      <xdr:colOff>288507</xdr:colOff>
      <xdr:row>30</xdr:row>
      <xdr:rowOff>78105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76BB4D3-DE44-44D3-8F7F-0F48655C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6066" y="809625"/>
          <a:ext cx="5708231" cy="4411980"/>
        </a:xfrm>
        <a:prstGeom prst="rect">
          <a:avLst/>
        </a:prstGeom>
      </xdr:spPr>
    </xdr:pic>
    <xdr:clientData/>
  </xdr:twoCellAnchor>
  <xdr:twoCellAnchor>
    <xdr:from>
      <xdr:col>22</xdr:col>
      <xdr:colOff>217170</xdr:colOff>
      <xdr:row>21</xdr:row>
      <xdr:rowOff>135255</xdr:rowOff>
    </xdr:from>
    <xdr:to>
      <xdr:col>26</xdr:col>
      <xdr:colOff>121920</xdr:colOff>
      <xdr:row>23</xdr:row>
      <xdr:rowOff>139065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4314F025-887C-4CFF-A9FD-11E6E491FF80}"/>
            </a:ext>
          </a:extLst>
        </xdr:cNvPr>
        <xdr:cNvSpPr/>
      </xdr:nvSpPr>
      <xdr:spPr>
        <a:xfrm>
          <a:off x="13628370" y="3735705"/>
          <a:ext cx="2343150" cy="34671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16</xdr:col>
      <xdr:colOff>542925</xdr:colOff>
      <xdr:row>33</xdr:row>
      <xdr:rowOff>43815</xdr:rowOff>
    </xdr:from>
    <xdr:to>
      <xdr:col>27</xdr:col>
      <xdr:colOff>74295</xdr:colOff>
      <xdr:row>66</xdr:row>
      <xdr:rowOff>65339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00579D2-B420-4BD8-BA22-1CDA01D7D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96525" y="5701665"/>
          <a:ext cx="6236970" cy="5681279"/>
        </a:xfrm>
        <a:prstGeom prst="rect">
          <a:avLst/>
        </a:prstGeom>
      </xdr:spPr>
    </xdr:pic>
    <xdr:clientData/>
  </xdr:twoCellAnchor>
  <xdr:twoCellAnchor editAs="oneCell">
    <xdr:from>
      <xdr:col>16</xdr:col>
      <xdr:colOff>361950</xdr:colOff>
      <xdr:row>70</xdr:row>
      <xdr:rowOff>24765</xdr:rowOff>
    </xdr:from>
    <xdr:to>
      <xdr:col>30</xdr:col>
      <xdr:colOff>217951</xdr:colOff>
      <xdr:row>102</xdr:row>
      <xdr:rowOff>38100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7E31265-298F-416A-B6D2-E992D7E0E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5550" y="12026265"/>
          <a:ext cx="8392306" cy="5499735"/>
        </a:xfrm>
        <a:prstGeom prst="rect">
          <a:avLst/>
        </a:prstGeom>
      </xdr:spPr>
    </xdr:pic>
    <xdr:clientData/>
  </xdr:twoCellAnchor>
  <xdr:twoCellAnchor>
    <xdr:from>
      <xdr:col>24</xdr:col>
      <xdr:colOff>561975</xdr:colOff>
      <xdr:row>97</xdr:row>
      <xdr:rowOff>0</xdr:rowOff>
    </xdr:from>
    <xdr:to>
      <xdr:col>26</xdr:col>
      <xdr:colOff>388620</xdr:colOff>
      <xdr:row>102</xdr:row>
      <xdr:rowOff>93345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11CCD780-5BB4-46DA-BD82-4AC978BE451C}"/>
            </a:ext>
          </a:extLst>
        </xdr:cNvPr>
        <xdr:cNvSpPr/>
      </xdr:nvSpPr>
      <xdr:spPr>
        <a:xfrm>
          <a:off x="15192375" y="16630650"/>
          <a:ext cx="1045845" cy="95059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140970</xdr:colOff>
      <xdr:row>59</xdr:row>
      <xdr:rowOff>87630</xdr:rowOff>
    </xdr:from>
    <xdr:to>
      <xdr:col>18</xdr:col>
      <xdr:colOff>581025</xdr:colOff>
      <xdr:row>65</xdr:row>
      <xdr:rowOff>9525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F0E563A6-DEEC-451B-9836-AC2F62E10137}"/>
            </a:ext>
          </a:extLst>
        </xdr:cNvPr>
        <xdr:cNvSpPr/>
      </xdr:nvSpPr>
      <xdr:spPr>
        <a:xfrm>
          <a:off x="10504170" y="10203180"/>
          <a:ext cx="1049655" cy="95059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3</xdr:row>
      <xdr:rowOff>85725</xdr:rowOff>
    </xdr:from>
    <xdr:to>
      <xdr:col>15</xdr:col>
      <xdr:colOff>597567</xdr:colOff>
      <xdr:row>29</xdr:row>
      <xdr:rowOff>151126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14BC6A-4F86-4AE5-82DB-11AC08187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57175"/>
          <a:ext cx="9324372" cy="4523101"/>
        </a:xfrm>
        <a:prstGeom prst="rect">
          <a:avLst/>
        </a:prstGeom>
      </xdr:spPr>
    </xdr:pic>
    <xdr:clientData/>
  </xdr:twoCellAnchor>
  <xdr:twoCellAnchor editAs="oneCell">
    <xdr:from>
      <xdr:col>2</xdr:col>
      <xdr:colOff>81915</xdr:colOff>
      <xdr:row>34</xdr:row>
      <xdr:rowOff>140970</xdr:rowOff>
    </xdr:from>
    <xdr:to>
      <xdr:col>11</xdr:col>
      <xdr:colOff>506730</xdr:colOff>
      <xdr:row>58</xdr:row>
      <xdr:rowOff>75853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20F6BD-0B6B-4DDA-87BB-912787458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5" y="5627370"/>
          <a:ext cx="5909310" cy="4049683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47</xdr:row>
      <xdr:rowOff>57150</xdr:rowOff>
    </xdr:from>
    <xdr:to>
      <xdr:col>11</xdr:col>
      <xdr:colOff>304800</xdr:colOff>
      <xdr:row>54</xdr:row>
      <xdr:rowOff>95250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F083A4E7-6AAD-485B-A097-ABD6871C1ABA}"/>
            </a:ext>
          </a:extLst>
        </xdr:cNvPr>
        <xdr:cNvSpPr/>
      </xdr:nvSpPr>
      <xdr:spPr>
        <a:xfrm>
          <a:off x="4781550" y="7772400"/>
          <a:ext cx="2228850" cy="12382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306705</xdr:colOff>
      <xdr:row>35</xdr:row>
      <xdr:rowOff>142875</xdr:rowOff>
    </xdr:from>
    <xdr:to>
      <xdr:col>26</xdr:col>
      <xdr:colOff>483096</xdr:colOff>
      <xdr:row>48</xdr:row>
      <xdr:rowOff>59355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0AC7EC-710E-486B-A125-314D19297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31505" y="5800725"/>
          <a:ext cx="8103096" cy="2149140"/>
        </a:xfrm>
        <a:prstGeom prst="rect">
          <a:avLst/>
        </a:prstGeom>
      </xdr:spPr>
    </xdr:pic>
    <xdr:clientData/>
  </xdr:twoCellAnchor>
  <xdr:twoCellAnchor>
    <xdr:from>
      <xdr:col>13</xdr:col>
      <xdr:colOff>419100</xdr:colOff>
      <xdr:row>39</xdr:row>
      <xdr:rowOff>102870</xdr:rowOff>
    </xdr:from>
    <xdr:to>
      <xdr:col>15</xdr:col>
      <xdr:colOff>342900</xdr:colOff>
      <xdr:row>46</xdr:row>
      <xdr:rowOff>140970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ADDB065-0B10-4160-B301-35BBC6882747}"/>
            </a:ext>
          </a:extLst>
        </xdr:cNvPr>
        <xdr:cNvSpPr/>
      </xdr:nvSpPr>
      <xdr:spPr>
        <a:xfrm>
          <a:off x="8343900" y="6446520"/>
          <a:ext cx="1143000" cy="12382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9525</xdr:colOff>
      <xdr:row>54</xdr:row>
      <xdr:rowOff>66675</xdr:rowOff>
    </xdr:from>
    <xdr:to>
      <xdr:col>20</xdr:col>
      <xdr:colOff>74815</xdr:colOff>
      <xdr:row>62</xdr:row>
      <xdr:rowOff>103067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A40836F-E479-41CF-9412-95940FA0E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5" y="8982075"/>
          <a:ext cx="3722890" cy="1409897"/>
        </a:xfrm>
        <a:prstGeom prst="rect">
          <a:avLst/>
        </a:prstGeom>
      </xdr:spPr>
    </xdr:pic>
    <xdr:clientData/>
  </xdr:twoCellAnchor>
  <xdr:twoCellAnchor>
    <xdr:from>
      <xdr:col>14</xdr:col>
      <xdr:colOff>363854</xdr:colOff>
      <xdr:row>56</xdr:row>
      <xdr:rowOff>100965</xdr:rowOff>
    </xdr:from>
    <xdr:to>
      <xdr:col>19</xdr:col>
      <xdr:colOff>342899</xdr:colOff>
      <xdr:row>61</xdr:row>
      <xdr:rowOff>15240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69EED08-AA4E-4CB7-A106-66562D610AB3}"/>
            </a:ext>
          </a:extLst>
        </xdr:cNvPr>
        <xdr:cNvSpPr/>
      </xdr:nvSpPr>
      <xdr:spPr>
        <a:xfrm>
          <a:off x="8898254" y="9359265"/>
          <a:ext cx="3027045" cy="77152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291466</xdr:colOff>
      <xdr:row>67</xdr:row>
      <xdr:rowOff>133350</xdr:rowOff>
    </xdr:from>
    <xdr:to>
      <xdr:col>17</xdr:col>
      <xdr:colOff>198121</xdr:colOff>
      <xdr:row>102</xdr:row>
      <xdr:rowOff>101246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889799C-1373-40A1-B155-20ACCB1C4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1066" y="11277600"/>
          <a:ext cx="9658350" cy="5970551"/>
        </a:xfrm>
        <a:prstGeom prst="rect">
          <a:avLst/>
        </a:prstGeom>
      </xdr:spPr>
    </xdr:pic>
    <xdr:clientData/>
  </xdr:twoCellAnchor>
  <xdr:twoCellAnchor>
    <xdr:from>
      <xdr:col>10</xdr:col>
      <xdr:colOff>257174</xdr:colOff>
      <xdr:row>96</xdr:row>
      <xdr:rowOff>41909</xdr:rowOff>
    </xdr:from>
    <xdr:to>
      <xdr:col>12</xdr:col>
      <xdr:colOff>430529</xdr:colOff>
      <xdr:row>101</xdr:row>
      <xdr:rowOff>160019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FCEC97C0-BF64-4EFA-8337-6D55AF5990B7}"/>
            </a:ext>
          </a:extLst>
        </xdr:cNvPr>
        <xdr:cNvSpPr/>
      </xdr:nvSpPr>
      <xdr:spPr>
        <a:xfrm>
          <a:off x="6353174" y="16158209"/>
          <a:ext cx="1392555" cy="97536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6</xdr:row>
      <xdr:rowOff>161925</xdr:rowOff>
    </xdr:from>
    <xdr:to>
      <xdr:col>5</xdr:col>
      <xdr:colOff>133350</xdr:colOff>
      <xdr:row>8</xdr:row>
      <xdr:rowOff>66675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495550" y="1409700"/>
          <a:ext cx="1066800" cy="2476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販売王１１</a:t>
          </a:r>
        </a:p>
      </xdr:txBody>
    </xdr:sp>
    <xdr:clientData/>
  </xdr:twoCellAnchor>
  <xdr:twoCellAnchor>
    <xdr:from>
      <xdr:col>7</xdr:col>
      <xdr:colOff>76200</xdr:colOff>
      <xdr:row>7</xdr:row>
      <xdr:rowOff>38100</xdr:rowOff>
    </xdr:from>
    <xdr:to>
      <xdr:col>8</xdr:col>
      <xdr:colOff>457200</xdr:colOff>
      <xdr:row>8</xdr:row>
      <xdr:rowOff>114300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876800" y="1457325"/>
          <a:ext cx="1066800" cy="2476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販売王１２</a:t>
          </a:r>
        </a:p>
      </xdr:txBody>
    </xdr:sp>
    <xdr:clientData/>
  </xdr:twoCellAnchor>
  <xdr:twoCellAnchor>
    <xdr:from>
      <xdr:col>10</xdr:col>
      <xdr:colOff>352425</xdr:colOff>
      <xdr:row>7</xdr:row>
      <xdr:rowOff>9525</xdr:rowOff>
    </xdr:from>
    <xdr:to>
      <xdr:col>12</xdr:col>
      <xdr:colOff>47625</xdr:colOff>
      <xdr:row>8</xdr:row>
      <xdr:rowOff>85725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210425" y="1428750"/>
          <a:ext cx="1066800" cy="2476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販売王１３</a:t>
          </a:r>
        </a:p>
      </xdr:txBody>
    </xdr:sp>
    <xdr:clientData/>
  </xdr:twoCellAnchor>
  <xdr:twoCellAnchor>
    <xdr:from>
      <xdr:col>4</xdr:col>
      <xdr:colOff>38100</xdr:colOff>
      <xdr:row>11</xdr:row>
      <xdr:rowOff>123825</xdr:rowOff>
    </xdr:from>
    <xdr:to>
      <xdr:col>5</xdr:col>
      <xdr:colOff>114300</xdr:colOff>
      <xdr:row>14</xdr:row>
      <xdr:rowOff>47625</xdr:rowOff>
    </xdr:to>
    <xdr:sp macro="" textlink="">
      <xdr:nvSpPr>
        <xdr:cNvPr id="5" name="フローチャート : 磁気ディスク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781300" y="2228850"/>
          <a:ext cx="762000" cy="438150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38100</xdr:colOff>
      <xdr:row>9</xdr:row>
      <xdr:rowOff>47625</xdr:rowOff>
    </xdr:from>
    <xdr:to>
      <xdr:col>5</xdr:col>
      <xdr:colOff>114300</xdr:colOff>
      <xdr:row>12</xdr:row>
      <xdr:rowOff>142875</xdr:rowOff>
    </xdr:to>
    <xdr:sp macro="" textlink="">
      <xdr:nvSpPr>
        <xdr:cNvPr id="6" name="フローチャート : 磁気ディスク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2781300" y="180975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295275</xdr:colOff>
      <xdr:row>13</xdr:row>
      <xdr:rowOff>66675</xdr:rowOff>
    </xdr:from>
    <xdr:to>
      <xdr:col>8</xdr:col>
      <xdr:colOff>371475</xdr:colOff>
      <xdr:row>15</xdr:row>
      <xdr:rowOff>152400</xdr:rowOff>
    </xdr:to>
    <xdr:sp macro="" textlink="">
      <xdr:nvSpPr>
        <xdr:cNvPr id="7" name="フローチャート : 磁気ディスク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5095875" y="2514600"/>
          <a:ext cx="762000" cy="428625"/>
        </a:xfrm>
        <a:prstGeom prst="flowChartMagneticDisk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295275</xdr:colOff>
      <xdr:row>11</xdr:row>
      <xdr:rowOff>123825</xdr:rowOff>
    </xdr:from>
    <xdr:to>
      <xdr:col>8</xdr:col>
      <xdr:colOff>371475</xdr:colOff>
      <xdr:row>14</xdr:row>
      <xdr:rowOff>38100</xdr:rowOff>
    </xdr:to>
    <xdr:sp macro="" textlink="">
      <xdr:nvSpPr>
        <xdr:cNvPr id="8" name="フローチャート : 磁気ディスク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5095875" y="2228850"/>
          <a:ext cx="762000" cy="428625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295275</xdr:colOff>
      <xdr:row>9</xdr:row>
      <xdr:rowOff>47625</xdr:rowOff>
    </xdr:from>
    <xdr:to>
      <xdr:col>8</xdr:col>
      <xdr:colOff>371475</xdr:colOff>
      <xdr:row>12</xdr:row>
      <xdr:rowOff>142875</xdr:rowOff>
    </xdr:to>
    <xdr:sp macro="" textlink="">
      <xdr:nvSpPr>
        <xdr:cNvPr id="9" name="フローチャート : 磁気ディスク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5095875" y="180975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542925</xdr:colOff>
      <xdr:row>9</xdr:row>
      <xdr:rowOff>47625</xdr:rowOff>
    </xdr:from>
    <xdr:to>
      <xdr:col>11</xdr:col>
      <xdr:colOff>619125</xdr:colOff>
      <xdr:row>17</xdr:row>
      <xdr:rowOff>104775</xdr:rowOff>
    </xdr:to>
    <xdr:grpSp>
      <xdr:nvGrpSpPr>
        <xdr:cNvPr id="24045" name="グループ化 114">
          <a:extLst>
            <a:ext uri="{FF2B5EF4-FFF2-40B4-BE49-F238E27FC236}">
              <a16:creationId xmlns:a16="http://schemas.microsoft.com/office/drawing/2014/main" id="{00000000-0008-0000-0400-0000ED5D0000}"/>
            </a:ext>
          </a:extLst>
        </xdr:cNvPr>
        <xdr:cNvGrpSpPr>
          <a:grpSpLocks/>
        </xdr:cNvGrpSpPr>
      </xdr:nvGrpSpPr>
      <xdr:grpSpPr bwMode="auto">
        <a:xfrm>
          <a:off x="6668044" y="1804851"/>
          <a:ext cx="678997" cy="1468483"/>
          <a:chOff x="5991225" y="1809750"/>
          <a:chExt cx="762000" cy="1428750"/>
        </a:xfrm>
      </xdr:grpSpPr>
      <xdr:sp macro="" textlink="">
        <xdr:nvSpPr>
          <xdr:cNvPr id="11" name="フローチャート : 磁気ディスク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5991225" y="2809875"/>
            <a:ext cx="762000" cy="428625"/>
          </a:xfrm>
          <a:prstGeom prst="flowChartMagneticDisk">
            <a:avLst/>
          </a:prstGeom>
          <a:solidFill>
            <a:srgbClr val="FF66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2" name="フローチャート : 磁気ディスク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/>
        </xdr:nvSpPr>
        <xdr:spPr>
          <a:xfrm>
            <a:off x="5991225" y="2514600"/>
            <a:ext cx="762000" cy="428625"/>
          </a:xfrm>
          <a:prstGeom prst="flowChartMagneticDisk">
            <a:avLst/>
          </a:prstGeom>
          <a:solidFill>
            <a:srgbClr val="00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3" name="フローチャート : 磁気ディスク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/>
        </xdr:nvSpPr>
        <xdr:spPr>
          <a:xfrm>
            <a:off x="5991225" y="2228850"/>
            <a:ext cx="762000" cy="428625"/>
          </a:xfrm>
          <a:prstGeom prst="flowChartMagneticDisk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4" name="フローチャート : 磁気ディスク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5991225" y="1809750"/>
            <a:ext cx="762000" cy="609600"/>
          </a:xfrm>
          <a:prstGeom prst="flowChartMagneticDisk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</xdr:grpSp>
    <xdr:clientData/>
  </xdr:twoCellAnchor>
  <xdr:twoCellAnchor>
    <xdr:from>
      <xdr:col>5</xdr:col>
      <xdr:colOff>295276</xdr:colOff>
      <xdr:row>9</xdr:row>
      <xdr:rowOff>152400</xdr:rowOff>
    </xdr:from>
    <xdr:to>
      <xdr:col>7</xdr:col>
      <xdr:colOff>76200</xdr:colOff>
      <xdr:row>13</xdr:row>
      <xdr:rowOff>85725</xdr:rowOff>
    </xdr:to>
    <xdr:sp macro="" textlink="">
      <xdr:nvSpPr>
        <xdr:cNvPr id="15" name="右矢印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3724276" y="1914525"/>
          <a:ext cx="1152524" cy="6191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8</xdr:col>
      <xdr:colOff>523876</xdr:colOff>
      <xdr:row>9</xdr:row>
      <xdr:rowOff>161926</xdr:rowOff>
    </xdr:from>
    <xdr:to>
      <xdr:col>10</xdr:col>
      <xdr:colOff>304800</xdr:colOff>
      <xdr:row>13</xdr:row>
      <xdr:rowOff>66676</xdr:rowOff>
    </xdr:to>
    <xdr:sp macro="" textlink="">
      <xdr:nvSpPr>
        <xdr:cNvPr id="16" name="右矢印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010276" y="1924051"/>
          <a:ext cx="1152524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8</xdr:col>
      <xdr:colOff>190500</xdr:colOff>
      <xdr:row>21</xdr:row>
      <xdr:rowOff>65314</xdr:rowOff>
    </xdr:from>
    <xdr:to>
      <xdr:col>12</xdr:col>
      <xdr:colOff>323850</xdr:colOff>
      <xdr:row>29</xdr:row>
      <xdr:rowOff>103414</xdr:rowOff>
    </xdr:to>
    <xdr:sp macro="" textlink="">
      <xdr:nvSpPr>
        <xdr:cNvPr id="17" name="四角形吹き出し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5676900" y="3884839"/>
          <a:ext cx="2876550" cy="1409700"/>
        </a:xfrm>
        <a:prstGeom prst="wedgeRectCallout">
          <a:avLst>
            <a:gd name="adj1" fmla="val -19577"/>
            <a:gd name="adj2" fmla="val -123311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［ア］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水色の値が引き継がれているか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ピンクの初期値は正しいか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3</xdr:col>
      <xdr:colOff>590550</xdr:colOff>
      <xdr:row>44</xdr:row>
      <xdr:rowOff>54428</xdr:rowOff>
    </xdr:from>
    <xdr:to>
      <xdr:col>5</xdr:col>
      <xdr:colOff>285750</xdr:colOff>
      <xdr:row>47</xdr:row>
      <xdr:rowOff>136071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2647950" y="7912553"/>
          <a:ext cx="1066800" cy="595993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給料王１１春</a:t>
          </a:r>
          <a:endParaRPr kumimoji="1" lang="en-US" altLang="ja-JP" sz="1100"/>
        </a:p>
        <a:p>
          <a:pPr algn="ctr"/>
          <a:r>
            <a:rPr kumimoji="1" lang="en-US" altLang="ja-JP" sz="1100"/>
            <a:t>11.XX</a:t>
          </a:r>
          <a:endParaRPr kumimoji="1" lang="ja-JP" altLang="en-US" sz="1100"/>
        </a:p>
      </xdr:txBody>
    </xdr:sp>
    <xdr:clientData/>
  </xdr:twoCellAnchor>
  <xdr:twoCellAnchor>
    <xdr:from>
      <xdr:col>7</xdr:col>
      <xdr:colOff>123825</xdr:colOff>
      <xdr:row>44</xdr:row>
      <xdr:rowOff>149678</xdr:rowOff>
    </xdr:from>
    <xdr:to>
      <xdr:col>8</xdr:col>
      <xdr:colOff>619125</xdr:colOff>
      <xdr:row>48</xdr:row>
      <xdr:rowOff>54428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4924425" y="8007803"/>
          <a:ext cx="1181100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給料王１２</a:t>
          </a:r>
          <a:endParaRPr kumimoji="1" lang="en-US" altLang="ja-JP" sz="1100"/>
        </a:p>
        <a:p>
          <a:pPr algn="ctr"/>
          <a:r>
            <a:rPr kumimoji="1" lang="en-US" altLang="ja-JP" sz="1100"/>
            <a:t>12.00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400050</xdr:colOff>
      <xdr:row>44</xdr:row>
      <xdr:rowOff>142875</xdr:rowOff>
    </xdr:from>
    <xdr:to>
      <xdr:col>12</xdr:col>
      <xdr:colOff>95250</xdr:colOff>
      <xdr:row>48</xdr:row>
      <xdr:rowOff>38100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7258050" y="8001000"/>
          <a:ext cx="1066800" cy="58102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給料王１２春</a:t>
          </a:r>
          <a:endParaRPr kumimoji="1" lang="en-US" altLang="ja-JP" sz="1100"/>
        </a:p>
        <a:p>
          <a:pPr algn="ctr"/>
          <a:r>
            <a:rPr kumimoji="1" lang="en-US" altLang="ja-JP" sz="1100"/>
            <a:t>12.XX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51</xdr:row>
      <xdr:rowOff>123825</xdr:rowOff>
    </xdr:from>
    <xdr:to>
      <xdr:col>5</xdr:col>
      <xdr:colOff>114300</xdr:colOff>
      <xdr:row>54</xdr:row>
      <xdr:rowOff>47625</xdr:rowOff>
    </xdr:to>
    <xdr:sp macro="" textlink="">
      <xdr:nvSpPr>
        <xdr:cNvPr id="21" name="フローチャート : 磁気ディスク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2781300" y="9182100"/>
          <a:ext cx="762000" cy="438150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38100</xdr:colOff>
      <xdr:row>49</xdr:row>
      <xdr:rowOff>47625</xdr:rowOff>
    </xdr:from>
    <xdr:to>
      <xdr:col>5</xdr:col>
      <xdr:colOff>114300</xdr:colOff>
      <xdr:row>52</xdr:row>
      <xdr:rowOff>142875</xdr:rowOff>
    </xdr:to>
    <xdr:sp macro="" textlink="">
      <xdr:nvSpPr>
        <xdr:cNvPr id="22" name="フローチャート : 磁気ディスク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2781300" y="876300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295275</xdr:colOff>
      <xdr:row>53</xdr:row>
      <xdr:rowOff>66675</xdr:rowOff>
    </xdr:from>
    <xdr:to>
      <xdr:col>8</xdr:col>
      <xdr:colOff>371475</xdr:colOff>
      <xdr:row>55</xdr:row>
      <xdr:rowOff>152400</xdr:rowOff>
    </xdr:to>
    <xdr:sp macro="" textlink="">
      <xdr:nvSpPr>
        <xdr:cNvPr id="23" name="フローチャート : 磁気ディスク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5095875" y="9467850"/>
          <a:ext cx="762000" cy="428625"/>
        </a:xfrm>
        <a:prstGeom prst="flowChartMagneticDisk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295275</xdr:colOff>
      <xdr:row>51</xdr:row>
      <xdr:rowOff>123825</xdr:rowOff>
    </xdr:from>
    <xdr:to>
      <xdr:col>8</xdr:col>
      <xdr:colOff>371475</xdr:colOff>
      <xdr:row>54</xdr:row>
      <xdr:rowOff>38100</xdr:rowOff>
    </xdr:to>
    <xdr:sp macro="" textlink="">
      <xdr:nvSpPr>
        <xdr:cNvPr id="24" name="フローチャート : 磁気ディスク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5095875" y="9182100"/>
          <a:ext cx="762000" cy="428625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295275</xdr:colOff>
      <xdr:row>49</xdr:row>
      <xdr:rowOff>47625</xdr:rowOff>
    </xdr:from>
    <xdr:to>
      <xdr:col>8</xdr:col>
      <xdr:colOff>371475</xdr:colOff>
      <xdr:row>52</xdr:row>
      <xdr:rowOff>142875</xdr:rowOff>
    </xdr:to>
    <xdr:sp macro="" textlink="">
      <xdr:nvSpPr>
        <xdr:cNvPr id="25" name="フローチャート : 磁気ディスク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5095875" y="876300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504825</xdr:colOff>
      <xdr:row>55</xdr:row>
      <xdr:rowOff>19050</xdr:rowOff>
    </xdr:from>
    <xdr:to>
      <xdr:col>11</xdr:col>
      <xdr:colOff>581025</xdr:colOff>
      <xdr:row>57</xdr:row>
      <xdr:rowOff>104775</xdr:rowOff>
    </xdr:to>
    <xdr:sp macro="" textlink="">
      <xdr:nvSpPr>
        <xdr:cNvPr id="26" name="フローチャート : 磁気ディスク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7362825" y="9763125"/>
          <a:ext cx="762000" cy="428625"/>
        </a:xfrm>
        <a:prstGeom prst="flowChartMagneticDisk">
          <a:avLst/>
        </a:prstGeom>
        <a:solidFill>
          <a:srgbClr val="FF66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504825</xdr:colOff>
      <xdr:row>53</xdr:row>
      <xdr:rowOff>66675</xdr:rowOff>
    </xdr:from>
    <xdr:to>
      <xdr:col>11</xdr:col>
      <xdr:colOff>581025</xdr:colOff>
      <xdr:row>55</xdr:row>
      <xdr:rowOff>152400</xdr:rowOff>
    </xdr:to>
    <xdr:sp macro="" textlink="">
      <xdr:nvSpPr>
        <xdr:cNvPr id="27" name="フローチャート : 磁気ディスク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7362825" y="9467850"/>
          <a:ext cx="762000" cy="428625"/>
        </a:xfrm>
        <a:prstGeom prst="flowChartMagneticDisk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504825</xdr:colOff>
      <xdr:row>51</xdr:row>
      <xdr:rowOff>123825</xdr:rowOff>
    </xdr:from>
    <xdr:to>
      <xdr:col>11</xdr:col>
      <xdr:colOff>581025</xdr:colOff>
      <xdr:row>54</xdr:row>
      <xdr:rowOff>38100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7362825" y="9182100"/>
          <a:ext cx="762000" cy="428625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504825</xdr:colOff>
      <xdr:row>49</xdr:row>
      <xdr:rowOff>47625</xdr:rowOff>
    </xdr:from>
    <xdr:to>
      <xdr:col>11</xdr:col>
      <xdr:colOff>581025</xdr:colOff>
      <xdr:row>52</xdr:row>
      <xdr:rowOff>142875</xdr:rowOff>
    </xdr:to>
    <xdr:sp macro="" textlink="">
      <xdr:nvSpPr>
        <xdr:cNvPr id="29" name="フローチャート : 磁気ディスク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362825" y="876300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323850</xdr:colOff>
      <xdr:row>50</xdr:row>
      <xdr:rowOff>9526</xdr:rowOff>
    </xdr:from>
    <xdr:to>
      <xdr:col>7</xdr:col>
      <xdr:colOff>76199</xdr:colOff>
      <xdr:row>53</xdr:row>
      <xdr:rowOff>85726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752850" y="8896351"/>
          <a:ext cx="1123949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8</xdr:col>
      <xdr:colOff>638176</xdr:colOff>
      <xdr:row>49</xdr:row>
      <xdr:rowOff>142876</xdr:rowOff>
    </xdr:from>
    <xdr:to>
      <xdr:col>10</xdr:col>
      <xdr:colOff>304800</xdr:colOff>
      <xdr:row>53</xdr:row>
      <xdr:rowOff>66676</xdr:rowOff>
    </xdr:to>
    <xdr:sp macro="" textlink="">
      <xdr:nvSpPr>
        <xdr:cNvPr id="31" name="右矢印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6124576" y="8858251"/>
          <a:ext cx="1038224" cy="609600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上書き等</a:t>
          </a:r>
        </a:p>
      </xdr:txBody>
    </xdr:sp>
    <xdr:clientData/>
  </xdr:twoCellAnchor>
  <xdr:twoCellAnchor>
    <xdr:from>
      <xdr:col>14</xdr:col>
      <xdr:colOff>323850</xdr:colOff>
      <xdr:row>44</xdr:row>
      <xdr:rowOff>142875</xdr:rowOff>
    </xdr:from>
    <xdr:to>
      <xdr:col>16</xdr:col>
      <xdr:colOff>19050</xdr:colOff>
      <xdr:row>48</xdr:row>
      <xdr:rowOff>28575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9925050" y="8001000"/>
          <a:ext cx="1085850" cy="5715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給料王１３</a:t>
          </a:r>
          <a:endParaRPr kumimoji="1" lang="en-US" altLang="ja-JP" sz="1100"/>
        </a:p>
        <a:p>
          <a:pPr algn="ctr"/>
          <a:r>
            <a:rPr kumimoji="1" lang="en-US" altLang="ja-JP" sz="1100"/>
            <a:t>13.00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247651</xdr:colOff>
      <xdr:row>50</xdr:row>
      <xdr:rowOff>9525</xdr:rowOff>
    </xdr:from>
    <xdr:to>
      <xdr:col>14</xdr:col>
      <xdr:colOff>28575</xdr:colOff>
      <xdr:row>53</xdr:row>
      <xdr:rowOff>95250</xdr:rowOff>
    </xdr:to>
    <xdr:sp macro="" textlink="">
      <xdr:nvSpPr>
        <xdr:cNvPr id="33" name="右矢印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477251" y="8896350"/>
          <a:ext cx="1152524" cy="600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14</xdr:col>
      <xdr:colOff>504825</xdr:colOff>
      <xdr:row>49</xdr:row>
      <xdr:rowOff>47625</xdr:rowOff>
    </xdr:from>
    <xdr:to>
      <xdr:col>15</xdr:col>
      <xdr:colOff>581025</xdr:colOff>
      <xdr:row>59</xdr:row>
      <xdr:rowOff>57150</xdr:rowOff>
    </xdr:to>
    <xdr:grpSp>
      <xdr:nvGrpSpPr>
        <xdr:cNvPr id="24065" name="グループ化 102">
          <a:extLst>
            <a:ext uri="{FF2B5EF4-FFF2-40B4-BE49-F238E27FC236}">
              <a16:creationId xmlns:a16="http://schemas.microsoft.com/office/drawing/2014/main" id="{00000000-0008-0000-0400-0000015E0000}"/>
            </a:ext>
          </a:extLst>
        </xdr:cNvPr>
        <xdr:cNvGrpSpPr>
          <a:grpSpLocks/>
        </xdr:cNvGrpSpPr>
      </xdr:nvGrpSpPr>
      <xdr:grpSpPr bwMode="auto">
        <a:xfrm>
          <a:off x="9079230" y="8934994"/>
          <a:ext cx="688521" cy="1772739"/>
          <a:chOff x="8669111" y="9001125"/>
          <a:chExt cx="756557" cy="1778454"/>
        </a:xfrm>
      </xdr:grpSpPr>
      <xdr:sp macro="" textlink="">
        <xdr:nvSpPr>
          <xdr:cNvPr id="35" name="フローチャート : 磁気ディスク 3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/>
        </xdr:nvSpPr>
        <xdr:spPr>
          <a:xfrm>
            <a:off x="8669111" y="10337422"/>
            <a:ext cx="756557" cy="442157"/>
          </a:xfrm>
          <a:prstGeom prst="flowChartMagneticDisk">
            <a:avLst/>
          </a:prstGeom>
          <a:solidFill>
            <a:srgbClr val="66FF33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36" name="フローチャート : 磁気ディスク 35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/>
        </xdr:nvSpPr>
        <xdr:spPr>
          <a:xfrm>
            <a:off x="8669111" y="10032825"/>
            <a:ext cx="756557" cy="442157"/>
          </a:xfrm>
          <a:prstGeom prst="flowChartMagneticDisk">
            <a:avLst/>
          </a:prstGeom>
          <a:solidFill>
            <a:srgbClr val="FF66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37" name="フローチャート : 磁気ディスク 36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/>
        </xdr:nvSpPr>
        <xdr:spPr>
          <a:xfrm>
            <a:off x="8669111" y="9728228"/>
            <a:ext cx="756557" cy="442157"/>
          </a:xfrm>
          <a:prstGeom prst="flowChartMagneticDisk">
            <a:avLst/>
          </a:prstGeom>
          <a:solidFill>
            <a:srgbClr val="00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38" name="フローチャート : 磁気ディスク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8669111" y="9433456"/>
            <a:ext cx="756557" cy="442157"/>
          </a:xfrm>
          <a:prstGeom prst="flowChartMagneticDisk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39" name="フローチャート : 磁気ディスク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/>
        </xdr:nvSpPr>
        <xdr:spPr>
          <a:xfrm>
            <a:off x="8669111" y="9001125"/>
            <a:ext cx="756557" cy="628846"/>
          </a:xfrm>
          <a:prstGeom prst="flowChartMagneticDisk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</xdr:grpSp>
    <xdr:clientData/>
  </xdr:twoCellAnchor>
  <xdr:twoCellAnchor>
    <xdr:from>
      <xdr:col>11</xdr:col>
      <xdr:colOff>284390</xdr:colOff>
      <xdr:row>35</xdr:row>
      <xdr:rowOff>2722</xdr:rowOff>
    </xdr:from>
    <xdr:to>
      <xdr:col>14</xdr:col>
      <xdr:colOff>598715</xdr:colOff>
      <xdr:row>43</xdr:row>
      <xdr:rowOff>46265</xdr:rowOff>
    </xdr:to>
    <xdr:sp macro="" textlink="">
      <xdr:nvSpPr>
        <xdr:cNvPr id="40" name="四角形吹き出し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7828190" y="6317797"/>
          <a:ext cx="2371725" cy="1415143"/>
        </a:xfrm>
        <a:prstGeom prst="wedgeRectCallout">
          <a:avLst>
            <a:gd name="adj1" fmla="val 868"/>
            <a:gd name="adj2" fmla="val 137429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［ア］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ピンクの値が引き継がれているか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rgbClr val="FF0000"/>
              </a:solidFill>
            </a:rPr>
            <a:t>DB</a:t>
          </a:r>
          <a:r>
            <a:rPr kumimoji="1" lang="ja-JP" altLang="en-US" sz="1000" b="1">
              <a:solidFill>
                <a:srgbClr val="FF0000"/>
              </a:solidFill>
            </a:rPr>
            <a:t>みどり</a:t>
          </a:r>
          <a:r>
            <a:rPr kumimoji="1" lang="ja-JP" altLang="en-US" sz="1000" b="1"/>
            <a:t>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12</xdr:col>
      <xdr:colOff>353786</xdr:colOff>
      <xdr:row>55</xdr:row>
      <xdr:rowOff>175531</xdr:rowOff>
    </xdr:from>
    <xdr:to>
      <xdr:col>19</xdr:col>
      <xdr:colOff>96612</xdr:colOff>
      <xdr:row>68</xdr:row>
      <xdr:rowOff>166006</xdr:rowOff>
    </xdr:to>
    <xdr:sp macro="" textlink="">
      <xdr:nvSpPr>
        <xdr:cNvPr id="41" name="環状矢印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flipV="1">
          <a:off x="8583386" y="9919606"/>
          <a:ext cx="4562476" cy="2219325"/>
        </a:xfrm>
        <a:prstGeom prst="circularArrow">
          <a:avLst>
            <a:gd name="adj1" fmla="val 9376"/>
            <a:gd name="adj2" fmla="val 872241"/>
            <a:gd name="adj3" fmla="val 20276457"/>
            <a:gd name="adj4" fmla="val 10621945"/>
            <a:gd name="adj5" fmla="val 1247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228599</xdr:colOff>
      <xdr:row>51</xdr:row>
      <xdr:rowOff>28574</xdr:rowOff>
    </xdr:from>
    <xdr:to>
      <xdr:col>14</xdr:col>
      <xdr:colOff>485774</xdr:colOff>
      <xdr:row>64</xdr:row>
      <xdr:rowOff>19049</xdr:rowOff>
    </xdr:to>
    <xdr:sp macro="" textlink="">
      <xdr:nvSpPr>
        <xdr:cNvPr id="42" name="環状矢印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flipV="1">
          <a:off x="5714999" y="9086849"/>
          <a:ext cx="4371975" cy="2219325"/>
        </a:xfrm>
        <a:prstGeom prst="circularArrow">
          <a:avLst>
            <a:gd name="adj1" fmla="val 9376"/>
            <a:gd name="adj2" fmla="val 950460"/>
            <a:gd name="adj3" fmla="val 20276457"/>
            <a:gd name="adj4" fmla="val 10867273"/>
            <a:gd name="adj5" fmla="val 1247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323850</xdr:colOff>
      <xdr:row>61</xdr:row>
      <xdr:rowOff>57150</xdr:rowOff>
    </xdr:from>
    <xdr:to>
      <xdr:col>12</xdr:col>
      <xdr:colOff>85725</xdr:colOff>
      <xdr:row>63</xdr:row>
      <xdr:rowOff>104775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7181850" y="10829925"/>
          <a:ext cx="1133475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9</xdr:col>
      <xdr:colOff>268060</xdr:colOff>
      <xdr:row>66</xdr:row>
      <xdr:rowOff>88447</xdr:rowOff>
    </xdr:from>
    <xdr:to>
      <xdr:col>13</xdr:col>
      <xdr:colOff>443593</xdr:colOff>
      <xdr:row>74</xdr:row>
      <xdr:rowOff>131990</xdr:rowOff>
    </xdr:to>
    <xdr:sp macro="" textlink="">
      <xdr:nvSpPr>
        <xdr:cNvPr id="44" name="四角形吹き出し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6440260" y="11718472"/>
          <a:ext cx="2918733" cy="1415143"/>
        </a:xfrm>
        <a:prstGeom prst="wedgeRectCallout">
          <a:avLst>
            <a:gd name="adj1" fmla="val -1011"/>
            <a:gd name="adj2" fmla="val -9248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［イ］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水色の値が引き継がれているか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rgbClr val="00B050"/>
              </a:solidFill>
            </a:rPr>
            <a:t>DB</a:t>
          </a:r>
          <a:r>
            <a:rPr kumimoji="1" lang="ja-JP" altLang="en-US" sz="1000" b="1">
              <a:solidFill>
                <a:srgbClr val="00B050"/>
              </a:solidFill>
            </a:rPr>
            <a:t>ピンクと</a:t>
          </a:r>
          <a:r>
            <a:rPr kumimoji="1" lang="en-US" altLang="ja-JP" sz="1000" b="1">
              <a:solidFill>
                <a:srgbClr val="FF0000"/>
              </a:solidFill>
            </a:rPr>
            <a:t>DB</a:t>
          </a:r>
          <a:r>
            <a:rPr kumimoji="1" lang="ja-JP" altLang="en-US" sz="1000" b="1">
              <a:solidFill>
                <a:srgbClr val="FF0000"/>
              </a:solidFill>
            </a:rPr>
            <a:t>みどり</a:t>
          </a:r>
          <a:r>
            <a:rPr kumimoji="1" lang="ja-JP" altLang="en-US" sz="1000" b="1"/>
            <a:t>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3</xdr:col>
      <xdr:colOff>590550</xdr:colOff>
      <xdr:row>96</xdr:row>
      <xdr:rowOff>95249</xdr:rowOff>
    </xdr:from>
    <xdr:to>
      <xdr:col>5</xdr:col>
      <xdr:colOff>285750</xdr:colOff>
      <xdr:row>99</xdr:row>
      <xdr:rowOff>176892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647950" y="16964024"/>
          <a:ext cx="1066800" cy="58646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簿記８</a:t>
          </a:r>
          <a:endParaRPr kumimoji="1" lang="en-US" altLang="ja-JP" sz="1100"/>
        </a:p>
        <a:p>
          <a:pPr algn="ctr"/>
          <a:r>
            <a:rPr kumimoji="1" lang="en-US" altLang="ja-JP" sz="1100"/>
            <a:t>8.00</a:t>
          </a:r>
          <a:endParaRPr kumimoji="1" lang="ja-JP" altLang="en-US" sz="1100"/>
        </a:p>
      </xdr:txBody>
    </xdr:sp>
    <xdr:clientData/>
  </xdr:twoCellAnchor>
  <xdr:twoCellAnchor>
    <xdr:from>
      <xdr:col>6</xdr:col>
      <xdr:colOff>653142</xdr:colOff>
      <xdr:row>96</xdr:row>
      <xdr:rowOff>95249</xdr:rowOff>
    </xdr:from>
    <xdr:to>
      <xdr:col>8</xdr:col>
      <xdr:colOff>619125</xdr:colOff>
      <xdr:row>100</xdr:row>
      <xdr:rowOff>40821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4767942" y="16964024"/>
          <a:ext cx="1337583" cy="631372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簿記８ 初版の次</a:t>
          </a:r>
          <a:endParaRPr kumimoji="1" lang="en-US" altLang="ja-JP" sz="1100"/>
        </a:p>
        <a:p>
          <a:pPr algn="ctr"/>
          <a:r>
            <a:rPr kumimoji="1" lang="en-US" altLang="ja-JP" sz="1100"/>
            <a:t>8.01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400050</xdr:colOff>
      <xdr:row>96</xdr:row>
      <xdr:rowOff>133349</xdr:rowOff>
    </xdr:from>
    <xdr:to>
      <xdr:col>12</xdr:col>
      <xdr:colOff>95250</xdr:colOff>
      <xdr:row>100</xdr:row>
      <xdr:rowOff>68035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7258050" y="17002124"/>
          <a:ext cx="1066800" cy="62048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簿記８最終版</a:t>
          </a:r>
          <a:endParaRPr kumimoji="1" lang="en-US" altLang="ja-JP" sz="1100"/>
        </a:p>
        <a:p>
          <a:pPr algn="ctr"/>
          <a:r>
            <a:rPr kumimoji="1" lang="en-US" altLang="ja-JP" sz="1100"/>
            <a:t>8.02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104</xdr:row>
      <xdr:rowOff>123825</xdr:rowOff>
    </xdr:from>
    <xdr:to>
      <xdr:col>5</xdr:col>
      <xdr:colOff>114300</xdr:colOff>
      <xdr:row>107</xdr:row>
      <xdr:rowOff>47625</xdr:rowOff>
    </xdr:to>
    <xdr:sp macro="" textlink="">
      <xdr:nvSpPr>
        <xdr:cNvPr id="48" name="フローチャート : 磁気ディスク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781300" y="18364200"/>
          <a:ext cx="762000" cy="438150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38100</xdr:colOff>
      <xdr:row>102</xdr:row>
      <xdr:rowOff>47625</xdr:rowOff>
    </xdr:from>
    <xdr:to>
      <xdr:col>5</xdr:col>
      <xdr:colOff>114300</xdr:colOff>
      <xdr:row>105</xdr:row>
      <xdr:rowOff>142875</xdr:rowOff>
    </xdr:to>
    <xdr:sp macro="" textlink="">
      <xdr:nvSpPr>
        <xdr:cNvPr id="49" name="フローチャート : 磁気ディスク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781300" y="1794510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295275</xdr:colOff>
      <xdr:row>106</xdr:row>
      <xdr:rowOff>66675</xdr:rowOff>
    </xdr:from>
    <xdr:to>
      <xdr:col>8</xdr:col>
      <xdr:colOff>371475</xdr:colOff>
      <xdr:row>108</xdr:row>
      <xdr:rowOff>152400</xdr:rowOff>
    </xdr:to>
    <xdr:sp macro="" textlink="">
      <xdr:nvSpPr>
        <xdr:cNvPr id="50" name="フローチャート : 磁気ディスク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5095875" y="18649950"/>
          <a:ext cx="762000" cy="428625"/>
        </a:xfrm>
        <a:prstGeom prst="flowChartMagneticDisk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295275</xdr:colOff>
      <xdr:row>104</xdr:row>
      <xdr:rowOff>123825</xdr:rowOff>
    </xdr:from>
    <xdr:to>
      <xdr:col>8</xdr:col>
      <xdr:colOff>371475</xdr:colOff>
      <xdr:row>107</xdr:row>
      <xdr:rowOff>38100</xdr:rowOff>
    </xdr:to>
    <xdr:sp macro="" textlink="">
      <xdr:nvSpPr>
        <xdr:cNvPr id="51" name="フローチャート : 磁気ディスク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5095875" y="18364200"/>
          <a:ext cx="762000" cy="428625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295275</xdr:colOff>
      <xdr:row>102</xdr:row>
      <xdr:rowOff>47625</xdr:rowOff>
    </xdr:from>
    <xdr:to>
      <xdr:col>8</xdr:col>
      <xdr:colOff>371475</xdr:colOff>
      <xdr:row>105</xdr:row>
      <xdr:rowOff>142875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5095875" y="1794510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504825</xdr:colOff>
      <xdr:row>108</xdr:row>
      <xdr:rowOff>19050</xdr:rowOff>
    </xdr:from>
    <xdr:to>
      <xdr:col>11</xdr:col>
      <xdr:colOff>581025</xdr:colOff>
      <xdr:row>110</xdr:row>
      <xdr:rowOff>104775</xdr:rowOff>
    </xdr:to>
    <xdr:sp macro="" textlink="">
      <xdr:nvSpPr>
        <xdr:cNvPr id="53" name="フローチャート : 磁気ディスク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7362825" y="18945225"/>
          <a:ext cx="762000" cy="428625"/>
        </a:xfrm>
        <a:prstGeom prst="flowChartMagneticDisk">
          <a:avLst/>
        </a:prstGeom>
        <a:solidFill>
          <a:srgbClr val="FF66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504825</xdr:colOff>
      <xdr:row>106</xdr:row>
      <xdr:rowOff>66675</xdr:rowOff>
    </xdr:from>
    <xdr:to>
      <xdr:col>11</xdr:col>
      <xdr:colOff>581025</xdr:colOff>
      <xdr:row>108</xdr:row>
      <xdr:rowOff>152400</xdr:rowOff>
    </xdr:to>
    <xdr:sp macro="" textlink="">
      <xdr:nvSpPr>
        <xdr:cNvPr id="54" name="フローチャート : 磁気ディスク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7362825" y="18649950"/>
          <a:ext cx="762000" cy="428625"/>
        </a:xfrm>
        <a:prstGeom prst="flowChartMagneticDisk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504825</xdr:colOff>
      <xdr:row>104</xdr:row>
      <xdr:rowOff>123825</xdr:rowOff>
    </xdr:from>
    <xdr:to>
      <xdr:col>11</xdr:col>
      <xdr:colOff>581025</xdr:colOff>
      <xdr:row>107</xdr:row>
      <xdr:rowOff>38100</xdr:rowOff>
    </xdr:to>
    <xdr:sp macro="" textlink="">
      <xdr:nvSpPr>
        <xdr:cNvPr id="55" name="フローチャート : 磁気ディスク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7362825" y="18364200"/>
          <a:ext cx="762000" cy="428625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504825</xdr:colOff>
      <xdr:row>102</xdr:row>
      <xdr:rowOff>47625</xdr:rowOff>
    </xdr:from>
    <xdr:to>
      <xdr:col>11</xdr:col>
      <xdr:colOff>581025</xdr:colOff>
      <xdr:row>105</xdr:row>
      <xdr:rowOff>142875</xdr:rowOff>
    </xdr:to>
    <xdr:sp macro="" textlink="">
      <xdr:nvSpPr>
        <xdr:cNvPr id="56" name="フローチャート : 磁気ディスク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7362825" y="1794510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429986</xdr:colOff>
      <xdr:row>103</xdr:row>
      <xdr:rowOff>77562</xdr:rowOff>
    </xdr:from>
    <xdr:to>
      <xdr:col>7</xdr:col>
      <xdr:colOff>48985</xdr:colOff>
      <xdr:row>106</xdr:row>
      <xdr:rowOff>153762</xdr:rowOff>
    </xdr:to>
    <xdr:sp macro="" textlink="">
      <xdr:nvSpPr>
        <xdr:cNvPr id="57" name="右矢印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3858986" y="18146487"/>
          <a:ext cx="990599" cy="590550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kumimoji="1" lang="ja-JP" altLang="ja-JP" sz="1100" b="1">
              <a:solidFill>
                <a:schemeClr val="lt1"/>
              </a:solidFill>
              <a:latin typeface="+mn-lt"/>
              <a:ea typeface="+mn-ea"/>
              <a:cs typeface="+mn-cs"/>
            </a:rPr>
            <a:t>上書き等</a:t>
          </a:r>
          <a:endParaRPr lang="ja-JP" altLang="ja-JP"/>
        </a:p>
      </xdr:txBody>
    </xdr:sp>
    <xdr:clientData/>
  </xdr:twoCellAnchor>
  <xdr:twoCellAnchor>
    <xdr:from>
      <xdr:col>8</xdr:col>
      <xdr:colOff>665390</xdr:colOff>
      <xdr:row>103</xdr:row>
      <xdr:rowOff>142876</xdr:rowOff>
    </xdr:from>
    <xdr:to>
      <xdr:col>10</xdr:col>
      <xdr:colOff>332014</xdr:colOff>
      <xdr:row>107</xdr:row>
      <xdr:rowOff>66676</xdr:rowOff>
    </xdr:to>
    <xdr:sp macro="" textlink="">
      <xdr:nvSpPr>
        <xdr:cNvPr id="58" name="右矢印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6151790" y="18211801"/>
          <a:ext cx="1038224" cy="609600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上書き等</a:t>
          </a:r>
        </a:p>
      </xdr:txBody>
    </xdr:sp>
    <xdr:clientData/>
  </xdr:twoCellAnchor>
  <xdr:twoCellAnchor>
    <xdr:from>
      <xdr:col>18</xdr:col>
      <xdr:colOff>390527</xdr:colOff>
      <xdr:row>85</xdr:row>
      <xdr:rowOff>111578</xdr:rowOff>
    </xdr:from>
    <xdr:to>
      <xdr:col>22</xdr:col>
      <xdr:colOff>13608</xdr:colOff>
      <xdr:row>93</xdr:row>
      <xdr:rowOff>155121</xdr:rowOff>
    </xdr:to>
    <xdr:sp macro="" textlink="">
      <xdr:nvSpPr>
        <xdr:cNvPr id="59" name="四角形吹き出し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12753977" y="15094403"/>
          <a:ext cx="2366281" cy="1415143"/>
        </a:xfrm>
        <a:prstGeom prst="wedgeRectCallout">
          <a:avLst>
            <a:gd name="adj1" fmla="val -16097"/>
            <a:gd name="adj2" fmla="val 191791"/>
          </a:avLst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［ウ］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オレンジの値が引き継がれているか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茶色の初期値は正しいか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14</xdr:col>
      <xdr:colOff>323850</xdr:colOff>
      <xdr:row>96</xdr:row>
      <xdr:rowOff>123824</xdr:rowOff>
    </xdr:from>
    <xdr:to>
      <xdr:col>16</xdr:col>
      <xdr:colOff>19050</xdr:colOff>
      <xdr:row>100</xdr:row>
      <xdr:rowOff>54428</xdr:rowOff>
    </xdr:to>
    <xdr:sp macro="" textlink="">
      <xdr:nvSpPr>
        <xdr:cNvPr id="60" name="角丸四角形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9925050" y="16992599"/>
          <a:ext cx="1085850" cy="616404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簿記９</a:t>
          </a:r>
          <a:endParaRPr kumimoji="1" lang="en-US" altLang="ja-JP" sz="1100"/>
        </a:p>
        <a:p>
          <a:pPr algn="ctr"/>
          <a:r>
            <a:rPr kumimoji="1" lang="en-US" altLang="ja-JP" sz="1100"/>
            <a:t>9.00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368753</xdr:colOff>
      <xdr:row>104</xdr:row>
      <xdr:rowOff>63954</xdr:rowOff>
    </xdr:from>
    <xdr:to>
      <xdr:col>14</xdr:col>
      <xdr:colOff>178252</xdr:colOff>
      <xdr:row>107</xdr:row>
      <xdr:rowOff>149679</xdr:rowOff>
    </xdr:to>
    <xdr:sp macro="" textlink="">
      <xdr:nvSpPr>
        <xdr:cNvPr id="61" name="右矢印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8598353" y="18304329"/>
          <a:ext cx="1181099" cy="600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14</xdr:col>
      <xdr:colOff>504825</xdr:colOff>
      <xdr:row>109</xdr:row>
      <xdr:rowOff>142875</xdr:rowOff>
    </xdr:from>
    <xdr:to>
      <xdr:col>15</xdr:col>
      <xdr:colOff>581025</xdr:colOff>
      <xdr:row>112</xdr:row>
      <xdr:rowOff>57150</xdr:rowOff>
    </xdr:to>
    <xdr:sp macro="" textlink="">
      <xdr:nvSpPr>
        <xdr:cNvPr id="62" name="フローチャート : 磁気ディスク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10106025" y="19240500"/>
          <a:ext cx="762000" cy="428625"/>
        </a:xfrm>
        <a:prstGeom prst="flowChartMagneticDisk">
          <a:avLst/>
        </a:prstGeom>
        <a:solidFill>
          <a:srgbClr val="66FF3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504825</xdr:colOff>
      <xdr:row>108</xdr:row>
      <xdr:rowOff>19050</xdr:rowOff>
    </xdr:from>
    <xdr:to>
      <xdr:col>15</xdr:col>
      <xdr:colOff>581025</xdr:colOff>
      <xdr:row>110</xdr:row>
      <xdr:rowOff>104775</xdr:rowOff>
    </xdr:to>
    <xdr:sp macro="" textlink="">
      <xdr:nvSpPr>
        <xdr:cNvPr id="63" name="フローチャート : 磁気ディスク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10106025" y="18945225"/>
          <a:ext cx="762000" cy="428625"/>
        </a:xfrm>
        <a:prstGeom prst="flowChartMagneticDisk">
          <a:avLst/>
        </a:prstGeom>
        <a:solidFill>
          <a:srgbClr val="FF66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504825</xdr:colOff>
      <xdr:row>106</xdr:row>
      <xdr:rowOff>66675</xdr:rowOff>
    </xdr:from>
    <xdr:to>
      <xdr:col>15</xdr:col>
      <xdr:colOff>581025</xdr:colOff>
      <xdr:row>108</xdr:row>
      <xdr:rowOff>152400</xdr:rowOff>
    </xdr:to>
    <xdr:sp macro="" textlink="">
      <xdr:nvSpPr>
        <xdr:cNvPr id="64" name="フローチャート : 磁気ディスク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10106025" y="18649950"/>
          <a:ext cx="762000" cy="428625"/>
        </a:xfrm>
        <a:prstGeom prst="flowChartMagneticDisk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504825</xdr:colOff>
      <xdr:row>104</xdr:row>
      <xdr:rowOff>123825</xdr:rowOff>
    </xdr:from>
    <xdr:to>
      <xdr:col>15</xdr:col>
      <xdr:colOff>581025</xdr:colOff>
      <xdr:row>107</xdr:row>
      <xdr:rowOff>38100</xdr:rowOff>
    </xdr:to>
    <xdr:sp macro="" textlink="">
      <xdr:nvSpPr>
        <xdr:cNvPr id="65" name="フローチャート : 磁気ディスク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>
          <a:off x="10106025" y="18364200"/>
          <a:ext cx="762000" cy="428625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504825</xdr:colOff>
      <xdr:row>102</xdr:row>
      <xdr:rowOff>47625</xdr:rowOff>
    </xdr:from>
    <xdr:to>
      <xdr:col>15</xdr:col>
      <xdr:colOff>581025</xdr:colOff>
      <xdr:row>105</xdr:row>
      <xdr:rowOff>142875</xdr:rowOff>
    </xdr:to>
    <xdr:sp macro="" textlink="">
      <xdr:nvSpPr>
        <xdr:cNvPr id="66" name="フローチャート : 磁気ディスク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10106025" y="1794510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97972</xdr:colOff>
      <xdr:row>87</xdr:row>
      <xdr:rowOff>43544</xdr:rowOff>
    </xdr:from>
    <xdr:to>
      <xdr:col>14</xdr:col>
      <xdr:colOff>593272</xdr:colOff>
      <xdr:row>95</xdr:row>
      <xdr:rowOff>87086</xdr:rowOff>
    </xdr:to>
    <xdr:sp macro="" textlink="">
      <xdr:nvSpPr>
        <xdr:cNvPr id="67" name="四角形吹き出し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>
        <a:xfrm>
          <a:off x="7641772" y="15369269"/>
          <a:ext cx="2552700" cy="1415142"/>
        </a:xfrm>
        <a:prstGeom prst="wedgeRectCallout">
          <a:avLst>
            <a:gd name="adj1" fmla="val 4516"/>
            <a:gd name="adj2" fmla="val 163901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［ア］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黄色、水色、ピンクの値が引き継がれているか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みどりの初期値は正しいか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6</xdr:col>
      <xdr:colOff>533400</xdr:colOff>
      <xdr:row>113</xdr:row>
      <xdr:rowOff>19050</xdr:rowOff>
    </xdr:from>
    <xdr:to>
      <xdr:col>8</xdr:col>
      <xdr:colOff>295275</xdr:colOff>
      <xdr:row>115</xdr:row>
      <xdr:rowOff>66675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648200" y="19802475"/>
          <a:ext cx="1133475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上書き等</a:t>
          </a:r>
        </a:p>
      </xdr:txBody>
    </xdr:sp>
    <xdr:clientData/>
  </xdr:twoCellAnchor>
  <xdr:twoCellAnchor>
    <xdr:from>
      <xdr:col>4</xdr:col>
      <xdr:colOff>149679</xdr:colOff>
      <xdr:row>105</xdr:row>
      <xdr:rowOff>83000</xdr:rowOff>
    </xdr:from>
    <xdr:to>
      <xdr:col>14</xdr:col>
      <xdr:colOff>485774</xdr:colOff>
      <xdr:row>118</xdr:row>
      <xdr:rowOff>73475</xdr:rowOff>
    </xdr:to>
    <xdr:sp macro="" textlink="">
      <xdr:nvSpPr>
        <xdr:cNvPr id="69" name="環状矢印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 flipV="1">
          <a:off x="2892879" y="18494825"/>
          <a:ext cx="7194095" cy="2219325"/>
        </a:xfrm>
        <a:prstGeom prst="circularArrow">
          <a:avLst>
            <a:gd name="adj1" fmla="val 9376"/>
            <a:gd name="adj2" fmla="val 1264473"/>
            <a:gd name="adj3" fmla="val 20276457"/>
            <a:gd name="adj4" fmla="val 10867273"/>
            <a:gd name="adj5" fmla="val 1247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405493</xdr:colOff>
      <xdr:row>115</xdr:row>
      <xdr:rowOff>84362</xdr:rowOff>
    </xdr:from>
    <xdr:to>
      <xdr:col>9</xdr:col>
      <xdr:colOff>167368</xdr:colOff>
      <xdr:row>117</xdr:row>
      <xdr:rowOff>131986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5206093" y="20210687"/>
          <a:ext cx="1133475" cy="3905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7</xdr:col>
      <xdr:colOff>549728</xdr:colOff>
      <xdr:row>119</xdr:row>
      <xdr:rowOff>142875</xdr:rowOff>
    </xdr:from>
    <xdr:to>
      <xdr:col>12</xdr:col>
      <xdr:colOff>97971</xdr:colOff>
      <xdr:row>128</xdr:row>
      <xdr:rowOff>9525</xdr:rowOff>
    </xdr:to>
    <xdr:sp macro="" textlink="">
      <xdr:nvSpPr>
        <xdr:cNvPr id="71" name="四角形吹き出し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5350328" y="20955000"/>
          <a:ext cx="2977243" cy="1409700"/>
        </a:xfrm>
        <a:prstGeom prst="wedgeRectCallout">
          <a:avLst>
            <a:gd name="adj1" fmla="val -29629"/>
            <a:gd name="adj2" fmla="val -73830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［イ］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  <a:r>
            <a:rPr kumimoji="1" lang="ja-JP" altLang="en-US" sz="1000" b="1"/>
            <a:t>確認しない</a:t>
          </a:r>
          <a:endParaRPr kumimoji="1" lang="en-US" altLang="ja-JP" sz="1000" b="1"/>
        </a:p>
        <a:p>
          <a:pPr algn="l"/>
          <a:r>
            <a:rPr kumimoji="1" lang="en-US" altLang="ja-JP" sz="1000" b="1">
              <a:solidFill>
                <a:schemeClr val="bg1">
                  <a:lumMod val="75000"/>
                </a:schemeClr>
              </a:solidFill>
            </a:rPr>
            <a:t>DB</a:t>
          </a:r>
          <a:r>
            <a:rPr kumimoji="1" lang="ja-JP" altLang="en-US" sz="1000" b="1">
              <a:solidFill>
                <a:schemeClr val="bg1">
                  <a:lumMod val="75000"/>
                </a:schemeClr>
              </a:solidFill>
            </a:rPr>
            <a:t>黄色の値が引き継がれているか</a:t>
          </a:r>
          <a:endParaRPr kumimoji="1" lang="en-US" altLang="ja-JP" sz="1000" b="1">
            <a:solidFill>
              <a:schemeClr val="bg1">
                <a:lumMod val="75000"/>
              </a:schemeClr>
            </a:solidFill>
          </a:endParaRPr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rgbClr val="00B050"/>
              </a:solidFill>
            </a:rPr>
            <a:t>DB</a:t>
          </a:r>
          <a:r>
            <a:rPr kumimoji="1" lang="ja-JP" altLang="en-US" sz="1000" b="1">
              <a:solidFill>
                <a:srgbClr val="00B050"/>
              </a:solidFill>
            </a:rPr>
            <a:t>水色、ピンク、</a:t>
          </a:r>
          <a:r>
            <a:rPr kumimoji="1" lang="ja-JP" altLang="en-US" sz="1000" b="1">
              <a:solidFill>
                <a:sysClr val="windowText" lastClr="000000"/>
              </a:solidFill>
            </a:rPr>
            <a:t>みどりの</a:t>
          </a:r>
          <a:r>
            <a:rPr kumimoji="1" lang="ja-JP" altLang="en-US" sz="1000" b="1"/>
            <a:t>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17</xdr:col>
      <xdr:colOff>190502</xdr:colOff>
      <xdr:row>96</xdr:row>
      <xdr:rowOff>123824</xdr:rowOff>
    </xdr:from>
    <xdr:to>
      <xdr:col>19</xdr:col>
      <xdr:colOff>122465</xdr:colOff>
      <xdr:row>100</xdr:row>
      <xdr:rowOff>81642</xdr:rowOff>
    </xdr:to>
    <xdr:sp macro="" textlink="">
      <xdr:nvSpPr>
        <xdr:cNvPr id="72" name="角丸四角形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11868152" y="16992599"/>
          <a:ext cx="1303563" cy="64361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簿記９ 初版の次</a:t>
          </a:r>
          <a:endParaRPr kumimoji="1" lang="en-US" altLang="ja-JP" sz="1100"/>
        </a:p>
        <a:p>
          <a:pPr algn="ctr"/>
          <a:r>
            <a:rPr kumimoji="1" lang="en-US" altLang="ja-JP" sz="1100"/>
            <a:t>9.01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62593</xdr:colOff>
      <xdr:row>105</xdr:row>
      <xdr:rowOff>69396</xdr:rowOff>
    </xdr:from>
    <xdr:to>
      <xdr:col>17</xdr:col>
      <xdr:colOff>367392</xdr:colOff>
      <xdr:row>108</xdr:row>
      <xdr:rowOff>155122</xdr:rowOff>
    </xdr:to>
    <xdr:sp macro="" textlink="">
      <xdr:nvSpPr>
        <xdr:cNvPr id="73" name="右矢印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11054443" y="18481221"/>
          <a:ext cx="990599" cy="600076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kumimoji="1" lang="ja-JP" altLang="ja-JP" sz="1100" b="1">
              <a:solidFill>
                <a:schemeClr val="lt1"/>
              </a:solidFill>
              <a:latin typeface="+mn-lt"/>
              <a:ea typeface="+mn-ea"/>
              <a:cs typeface="+mn-cs"/>
            </a:rPr>
            <a:t>上書き等</a:t>
          </a:r>
          <a:endParaRPr lang="ja-JP" altLang="ja-JP"/>
        </a:p>
      </xdr:txBody>
    </xdr:sp>
    <xdr:clientData/>
  </xdr:twoCellAnchor>
  <xdr:twoCellAnchor>
    <xdr:from>
      <xdr:col>17</xdr:col>
      <xdr:colOff>504825</xdr:colOff>
      <xdr:row>111</xdr:row>
      <xdr:rowOff>76200</xdr:rowOff>
    </xdr:from>
    <xdr:to>
      <xdr:col>18</xdr:col>
      <xdr:colOff>581025</xdr:colOff>
      <xdr:row>113</xdr:row>
      <xdr:rowOff>161925</xdr:rowOff>
    </xdr:to>
    <xdr:sp macro="" textlink="">
      <xdr:nvSpPr>
        <xdr:cNvPr id="74" name="フローチャート : 磁気ディスク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82475" y="19516725"/>
          <a:ext cx="762000" cy="428625"/>
        </a:xfrm>
        <a:prstGeom prst="flowChartMagneticDisk">
          <a:avLst/>
        </a:prstGeom>
        <a:solidFill>
          <a:srgbClr val="FF99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17</xdr:col>
      <xdr:colOff>504825</xdr:colOff>
      <xdr:row>109</xdr:row>
      <xdr:rowOff>142875</xdr:rowOff>
    </xdr:from>
    <xdr:to>
      <xdr:col>18</xdr:col>
      <xdr:colOff>581025</xdr:colOff>
      <xdr:row>112</xdr:row>
      <xdr:rowOff>57150</xdr:rowOff>
    </xdr:to>
    <xdr:sp macro="" textlink="">
      <xdr:nvSpPr>
        <xdr:cNvPr id="75" name="フローチャート : 磁気ディスク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12182475" y="19240500"/>
          <a:ext cx="762000" cy="428625"/>
        </a:xfrm>
        <a:prstGeom prst="flowChartMagneticDisk">
          <a:avLst/>
        </a:prstGeom>
        <a:solidFill>
          <a:srgbClr val="66FF3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17</xdr:col>
      <xdr:colOff>504825</xdr:colOff>
      <xdr:row>108</xdr:row>
      <xdr:rowOff>19050</xdr:rowOff>
    </xdr:from>
    <xdr:to>
      <xdr:col>18</xdr:col>
      <xdr:colOff>581025</xdr:colOff>
      <xdr:row>110</xdr:row>
      <xdr:rowOff>104775</xdr:rowOff>
    </xdr:to>
    <xdr:sp macro="" textlink="">
      <xdr:nvSpPr>
        <xdr:cNvPr id="76" name="フローチャート : 磁気ディスク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12182475" y="18945225"/>
          <a:ext cx="762000" cy="428625"/>
        </a:xfrm>
        <a:prstGeom prst="flowChartMagneticDisk">
          <a:avLst/>
        </a:prstGeom>
        <a:solidFill>
          <a:srgbClr val="FF66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17</xdr:col>
      <xdr:colOff>504825</xdr:colOff>
      <xdr:row>106</xdr:row>
      <xdr:rowOff>66675</xdr:rowOff>
    </xdr:from>
    <xdr:to>
      <xdr:col>18</xdr:col>
      <xdr:colOff>581025</xdr:colOff>
      <xdr:row>108</xdr:row>
      <xdr:rowOff>152400</xdr:rowOff>
    </xdr:to>
    <xdr:sp macro="" textlink="">
      <xdr:nvSpPr>
        <xdr:cNvPr id="77" name="フローチャート : 磁気ディスク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12182475" y="18649950"/>
          <a:ext cx="762000" cy="428625"/>
        </a:xfrm>
        <a:prstGeom prst="flowChartMagneticDisk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17</xdr:col>
      <xdr:colOff>504825</xdr:colOff>
      <xdr:row>104</xdr:row>
      <xdr:rowOff>123825</xdr:rowOff>
    </xdr:from>
    <xdr:to>
      <xdr:col>18</xdr:col>
      <xdr:colOff>581025</xdr:colOff>
      <xdr:row>107</xdr:row>
      <xdr:rowOff>38100</xdr:rowOff>
    </xdr:to>
    <xdr:sp macro="" textlink="">
      <xdr:nvSpPr>
        <xdr:cNvPr id="78" name="フローチャート : 磁気ディスク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12182475" y="18364200"/>
          <a:ext cx="762000" cy="428625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17</xdr:col>
      <xdr:colOff>504825</xdr:colOff>
      <xdr:row>102</xdr:row>
      <xdr:rowOff>47625</xdr:rowOff>
    </xdr:from>
    <xdr:to>
      <xdr:col>18</xdr:col>
      <xdr:colOff>581025</xdr:colOff>
      <xdr:row>105</xdr:row>
      <xdr:rowOff>142875</xdr:rowOff>
    </xdr:to>
    <xdr:sp macro="" textlink="">
      <xdr:nvSpPr>
        <xdr:cNvPr id="79" name="フローチャート : 磁気ディスク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12182475" y="17945100"/>
          <a:ext cx="762000" cy="609600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514350</xdr:colOff>
      <xdr:row>111</xdr:row>
      <xdr:rowOff>95250</xdr:rowOff>
    </xdr:from>
    <xdr:to>
      <xdr:col>21</xdr:col>
      <xdr:colOff>333375</xdr:colOff>
      <xdr:row>124</xdr:row>
      <xdr:rowOff>85725</xdr:rowOff>
    </xdr:to>
    <xdr:grpSp>
      <xdr:nvGrpSpPr>
        <xdr:cNvPr id="24106" name="グループ化 195">
          <a:extLst>
            <a:ext uri="{FF2B5EF4-FFF2-40B4-BE49-F238E27FC236}">
              <a16:creationId xmlns:a16="http://schemas.microsoft.com/office/drawing/2014/main" id="{00000000-0008-0000-0400-00002A5E0000}"/>
            </a:ext>
          </a:extLst>
        </xdr:cNvPr>
        <xdr:cNvGrpSpPr>
          <a:grpSpLocks/>
        </xdr:cNvGrpSpPr>
      </xdr:nvGrpSpPr>
      <xdr:grpSpPr bwMode="auto">
        <a:xfrm>
          <a:off x="7246076" y="19998690"/>
          <a:ext cx="5957751" cy="2295797"/>
          <a:chOff x="7973786" y="19365676"/>
          <a:chExt cx="6649811" cy="2290082"/>
        </a:xfrm>
      </xdr:grpSpPr>
      <xdr:sp macro="" textlink="">
        <xdr:nvSpPr>
          <xdr:cNvPr id="81" name="環状矢印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 flipV="1">
            <a:off x="7973786" y="19365676"/>
            <a:ext cx="6649811" cy="2290082"/>
          </a:xfrm>
          <a:prstGeom prst="circularArrow">
            <a:avLst>
              <a:gd name="adj1" fmla="val 9376"/>
              <a:gd name="adj2" fmla="val 922958"/>
              <a:gd name="adj3" fmla="val 20276457"/>
              <a:gd name="adj4" fmla="val 10676623"/>
              <a:gd name="adj5" fmla="val 12477"/>
            </a:avLst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10319665" y="21164324"/>
            <a:ext cx="1144562" cy="4029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100" b="1"/>
              <a:t>コンバート</a:t>
            </a:r>
          </a:p>
        </xdr:txBody>
      </xdr:sp>
    </xdr:grpSp>
    <xdr:clientData/>
  </xdr:twoCellAnchor>
  <xdr:twoCellAnchor>
    <xdr:from>
      <xdr:col>14</xdr:col>
      <xdr:colOff>23133</xdr:colOff>
      <xdr:row>129</xdr:row>
      <xdr:rowOff>19050</xdr:rowOff>
    </xdr:from>
    <xdr:to>
      <xdr:col>18</xdr:col>
      <xdr:colOff>213633</xdr:colOff>
      <xdr:row>137</xdr:row>
      <xdr:rowOff>57150</xdr:rowOff>
    </xdr:to>
    <xdr:sp macro="" textlink="">
      <xdr:nvSpPr>
        <xdr:cNvPr id="83" name="四角形吹き出し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>
        <a:xfrm>
          <a:off x="9624333" y="22545675"/>
          <a:ext cx="2952750" cy="1409700"/>
        </a:xfrm>
        <a:prstGeom prst="wedgeRectCallout">
          <a:avLst>
            <a:gd name="adj1" fmla="val -16210"/>
            <a:gd name="adj2" fmla="val -10840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［エ］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  <a:r>
            <a:rPr kumimoji="1" lang="ja-JP" altLang="en-US" sz="1000" b="1"/>
            <a:t>確認しない</a:t>
          </a:r>
          <a:endParaRPr kumimoji="1" lang="en-US" altLang="ja-JP" sz="1000" b="1"/>
        </a:p>
        <a:p>
          <a:pPr algn="l"/>
          <a:r>
            <a:rPr kumimoji="1" lang="en-US" altLang="ja-JP" sz="1000" b="1">
              <a:solidFill>
                <a:schemeClr val="bg1">
                  <a:lumMod val="75000"/>
                </a:schemeClr>
              </a:solidFill>
            </a:rPr>
            <a:t>DB</a:t>
          </a:r>
          <a:r>
            <a:rPr kumimoji="1" lang="ja-JP" altLang="en-US" sz="1000" b="1">
              <a:solidFill>
                <a:schemeClr val="bg1">
                  <a:lumMod val="75000"/>
                </a:schemeClr>
              </a:solidFill>
            </a:rPr>
            <a:t>ピンクの値が引き継がれているか</a:t>
          </a:r>
          <a:endParaRPr kumimoji="1" lang="en-US" altLang="ja-JP" sz="1000" b="1">
            <a:solidFill>
              <a:schemeClr val="bg1">
                <a:lumMod val="75000"/>
              </a:schemeClr>
            </a:solidFill>
          </a:endParaRPr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DB</a:t>
          </a:r>
          <a:r>
            <a:rPr kumimoji="1" lang="ja-JP" altLang="en-US" sz="1000" b="1">
              <a:solidFill>
                <a:sysClr val="windowText" lastClr="000000"/>
              </a:solidFill>
            </a:rPr>
            <a:t>茶色</a:t>
          </a:r>
          <a:r>
            <a:rPr kumimoji="1" lang="ja-JP" altLang="en-US" sz="1000" b="1"/>
            <a:t>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19</xdr:col>
      <xdr:colOff>117021</xdr:colOff>
      <xdr:row>105</xdr:row>
      <xdr:rowOff>151039</xdr:rowOff>
    </xdr:from>
    <xdr:to>
      <xdr:col>20</xdr:col>
      <xdr:colOff>421820</xdr:colOff>
      <xdr:row>109</xdr:row>
      <xdr:rowOff>59872</xdr:rowOff>
    </xdr:to>
    <xdr:sp macro="" textlink="">
      <xdr:nvSpPr>
        <xdr:cNvPr id="84" name="右矢印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/>
      </xdr:nvSpPr>
      <xdr:spPr>
        <a:xfrm>
          <a:off x="13166271" y="18562864"/>
          <a:ext cx="990599" cy="594633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kumimoji="1" lang="ja-JP" altLang="ja-JP" sz="1100" b="1">
              <a:solidFill>
                <a:schemeClr val="lt1"/>
              </a:solidFill>
              <a:latin typeface="+mn-lt"/>
              <a:ea typeface="+mn-ea"/>
              <a:cs typeface="+mn-cs"/>
            </a:rPr>
            <a:t>上書き等</a:t>
          </a:r>
          <a:endParaRPr lang="ja-JP" altLang="ja-JP"/>
        </a:p>
      </xdr:txBody>
    </xdr:sp>
    <xdr:clientData/>
  </xdr:twoCellAnchor>
  <xdr:twoCellAnchor>
    <xdr:from>
      <xdr:col>20</xdr:col>
      <xdr:colOff>255814</xdr:colOff>
      <xdr:row>96</xdr:row>
      <xdr:rowOff>136071</xdr:rowOff>
    </xdr:from>
    <xdr:to>
      <xdr:col>22</xdr:col>
      <xdr:colOff>326572</xdr:colOff>
      <xdr:row>100</xdr:row>
      <xdr:rowOff>95250</xdr:rowOff>
    </xdr:to>
    <xdr:sp macro="" textlink="">
      <xdr:nvSpPr>
        <xdr:cNvPr id="85" name="角丸四角形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/>
      </xdr:nvSpPr>
      <xdr:spPr>
        <a:xfrm>
          <a:off x="13990864" y="17004846"/>
          <a:ext cx="1442358" cy="64497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簿記９最終版</a:t>
          </a:r>
          <a:endParaRPr kumimoji="1" lang="en-US" altLang="ja-JP" sz="1100"/>
        </a:p>
        <a:p>
          <a:pPr algn="ctr"/>
          <a:r>
            <a:rPr kumimoji="1" lang="en-US" altLang="ja-JP" sz="1100"/>
            <a:t>9.02</a:t>
          </a:r>
          <a:endParaRPr kumimoji="1" lang="ja-JP" altLang="en-US" sz="1100"/>
        </a:p>
      </xdr:txBody>
    </xdr:sp>
    <xdr:clientData/>
  </xdr:twoCellAnchor>
  <xdr:twoCellAnchor>
    <xdr:from>
      <xdr:col>7</xdr:col>
      <xdr:colOff>79375</xdr:colOff>
      <xdr:row>57</xdr:row>
      <xdr:rowOff>0</xdr:rowOff>
    </xdr:from>
    <xdr:to>
      <xdr:col>8</xdr:col>
      <xdr:colOff>574675</xdr:colOff>
      <xdr:row>58</xdr:row>
      <xdr:rowOff>136071</xdr:rowOff>
    </xdr:to>
    <xdr:sp macro="" textlink="">
      <xdr:nvSpPr>
        <xdr:cNvPr id="86" name="角丸四角形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/>
      </xdr:nvSpPr>
      <xdr:spPr>
        <a:xfrm>
          <a:off x="4879975" y="10086975"/>
          <a:ext cx="1181100" cy="307521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水色追加</a:t>
          </a:r>
        </a:p>
      </xdr:txBody>
    </xdr:sp>
    <xdr:clientData/>
  </xdr:twoCellAnchor>
  <xdr:twoCellAnchor>
    <xdr:from>
      <xdr:col>10</xdr:col>
      <xdr:colOff>312965</xdr:colOff>
      <xdr:row>58</xdr:row>
      <xdr:rowOff>54428</xdr:rowOff>
    </xdr:from>
    <xdr:to>
      <xdr:col>12</xdr:col>
      <xdr:colOff>127908</xdr:colOff>
      <xdr:row>59</xdr:row>
      <xdr:rowOff>133803</xdr:rowOff>
    </xdr:to>
    <xdr:sp macro="" textlink="">
      <xdr:nvSpPr>
        <xdr:cNvPr id="87" name="角丸四角形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/>
      </xdr:nvSpPr>
      <xdr:spPr>
        <a:xfrm>
          <a:off x="7170965" y="10312853"/>
          <a:ext cx="1186543" cy="250825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ピンク追加</a:t>
          </a:r>
        </a:p>
      </xdr:txBody>
    </xdr:sp>
    <xdr:clientData/>
  </xdr:twoCellAnchor>
  <xdr:twoCellAnchor>
    <xdr:from>
      <xdr:col>14</xdr:col>
      <xdr:colOff>353786</xdr:colOff>
      <xdr:row>59</xdr:row>
      <xdr:rowOff>163285</xdr:rowOff>
    </xdr:from>
    <xdr:to>
      <xdr:col>16</xdr:col>
      <xdr:colOff>141515</xdr:colOff>
      <xdr:row>61</xdr:row>
      <xdr:rowOff>65768</xdr:rowOff>
    </xdr:to>
    <xdr:sp macro="" textlink="">
      <xdr:nvSpPr>
        <xdr:cNvPr id="88" name="角丸四角形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/>
      </xdr:nvSpPr>
      <xdr:spPr>
        <a:xfrm>
          <a:off x="9954986" y="10593160"/>
          <a:ext cx="1178379" cy="245383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みどり追加</a:t>
          </a:r>
        </a:p>
      </xdr:txBody>
    </xdr:sp>
    <xdr:clientData/>
  </xdr:twoCellAnchor>
  <xdr:twoCellAnchor>
    <xdr:from>
      <xdr:col>18</xdr:col>
      <xdr:colOff>66675</xdr:colOff>
      <xdr:row>49</xdr:row>
      <xdr:rowOff>19050</xdr:rowOff>
    </xdr:from>
    <xdr:to>
      <xdr:col>19</xdr:col>
      <xdr:colOff>142875</xdr:colOff>
      <xdr:row>60</xdr:row>
      <xdr:rowOff>152400</xdr:rowOff>
    </xdr:to>
    <xdr:grpSp>
      <xdr:nvGrpSpPr>
        <xdr:cNvPr id="24113" name="グループ化 110">
          <a:extLst>
            <a:ext uri="{FF2B5EF4-FFF2-40B4-BE49-F238E27FC236}">
              <a16:creationId xmlns:a16="http://schemas.microsoft.com/office/drawing/2014/main" id="{00000000-0008-0000-0400-0000315E0000}"/>
            </a:ext>
          </a:extLst>
        </xdr:cNvPr>
        <xdr:cNvGrpSpPr>
          <a:grpSpLocks/>
        </xdr:cNvGrpSpPr>
      </xdr:nvGrpSpPr>
      <xdr:grpSpPr bwMode="auto">
        <a:xfrm>
          <a:off x="11100163" y="8900704"/>
          <a:ext cx="688521" cy="2082982"/>
          <a:chOff x="10912929" y="8971187"/>
          <a:chExt cx="756558" cy="2081898"/>
        </a:xfrm>
      </xdr:grpSpPr>
      <xdr:sp macro="" textlink="">
        <xdr:nvSpPr>
          <xdr:cNvPr id="90" name="フローチャート : 磁気ディスク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10912929" y="10611173"/>
            <a:ext cx="756558" cy="441912"/>
          </a:xfrm>
          <a:prstGeom prst="flowChartMagneticDisk">
            <a:avLst/>
          </a:prstGeom>
          <a:solidFill>
            <a:srgbClr val="FF996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grpSp>
        <xdr:nvGrpSpPr>
          <xdr:cNvPr id="24196" name="グループ化 103">
            <a:extLst>
              <a:ext uri="{FF2B5EF4-FFF2-40B4-BE49-F238E27FC236}">
                <a16:creationId xmlns:a16="http://schemas.microsoft.com/office/drawing/2014/main" id="{00000000-0008-0000-0400-0000845E0000}"/>
              </a:ext>
            </a:extLst>
          </xdr:cNvPr>
          <xdr:cNvGrpSpPr>
            <a:grpSpLocks/>
          </xdr:cNvGrpSpPr>
        </xdr:nvGrpSpPr>
        <xdr:grpSpPr bwMode="auto">
          <a:xfrm>
            <a:off x="10912929" y="8971187"/>
            <a:ext cx="756558" cy="1787291"/>
            <a:chOff x="8669111" y="9001136"/>
            <a:chExt cx="756558" cy="1777772"/>
          </a:xfrm>
        </xdr:grpSpPr>
        <xdr:sp macro="" textlink="">
          <xdr:nvSpPr>
            <xdr:cNvPr id="92" name="フローチャート : 磁気ディスク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8669111" y="10329580"/>
              <a:ext cx="756558" cy="449327"/>
            </a:xfrm>
            <a:prstGeom prst="flowChartMagneticDisk">
              <a:avLst/>
            </a:prstGeom>
            <a:solidFill>
              <a:srgbClr val="66FF33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ja-JP" altLang="en-US"/>
            </a:p>
          </xdr:txBody>
        </xdr:sp>
        <xdr:sp macro="" textlink="">
          <xdr:nvSpPr>
            <xdr:cNvPr id="93" name="フローチャート : 磁気ディスク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8669111" y="10036541"/>
              <a:ext cx="756558" cy="439559"/>
            </a:xfrm>
            <a:prstGeom prst="flowChartMagneticDisk">
              <a:avLst/>
            </a:prstGeom>
            <a:solidFill>
              <a:srgbClr val="FF66CC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ja-JP" altLang="en-US"/>
            </a:p>
          </xdr:txBody>
        </xdr:sp>
        <xdr:sp macro="" textlink="">
          <xdr:nvSpPr>
            <xdr:cNvPr id="94" name="フローチャート : 磁気ディスク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8669111" y="9723966"/>
              <a:ext cx="756558" cy="439559"/>
            </a:xfrm>
            <a:prstGeom prst="flowChartMagneticDisk">
              <a:avLst/>
            </a:prstGeom>
            <a:solidFill>
              <a:srgbClr val="00FFFF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ja-JP" altLang="en-US"/>
            </a:p>
          </xdr:txBody>
        </xdr:sp>
        <xdr:sp macro="" textlink="">
          <xdr:nvSpPr>
            <xdr:cNvPr id="95" name="フローチャート : 磁気ディスク 94">
              <a:extLst>
                <a:ext uri="{FF2B5EF4-FFF2-40B4-BE49-F238E27FC236}">
                  <a16:creationId xmlns:a16="http://schemas.microsoft.com/office/drawing/2014/main" id="{00000000-0008-0000-0400-00005F000000}"/>
                </a:ext>
              </a:extLst>
            </xdr:cNvPr>
            <xdr:cNvSpPr/>
          </xdr:nvSpPr>
          <xdr:spPr>
            <a:xfrm>
              <a:off x="8669111" y="9430927"/>
              <a:ext cx="756558" cy="449327"/>
            </a:xfrm>
            <a:prstGeom prst="flowChartMagneticDisk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ja-JP" altLang="en-US"/>
            </a:p>
          </xdr:txBody>
        </xdr:sp>
        <xdr:sp macro="" textlink="">
          <xdr:nvSpPr>
            <xdr:cNvPr id="96" name="フローチャート : 磁気ディスク 95">
              <a:extLst>
                <a:ext uri="{FF2B5EF4-FFF2-40B4-BE49-F238E27FC236}">
                  <a16:creationId xmlns:a16="http://schemas.microsoft.com/office/drawing/2014/main" id="{00000000-0008-0000-0400-000060000000}"/>
                </a:ext>
              </a:extLst>
            </xdr:cNvPr>
            <xdr:cNvSpPr/>
          </xdr:nvSpPr>
          <xdr:spPr>
            <a:xfrm>
              <a:off x="8669111" y="9001136"/>
              <a:ext cx="756558" cy="625150"/>
            </a:xfrm>
            <a:prstGeom prst="flowChartMagneticDisk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ja-JP" altLang="en-US"/>
            </a:p>
          </xdr:txBody>
        </xdr:sp>
      </xdr:grpSp>
    </xdr:grpSp>
    <xdr:clientData/>
  </xdr:twoCellAnchor>
  <xdr:twoCellAnchor>
    <xdr:from>
      <xdr:col>16</xdr:col>
      <xdr:colOff>136070</xdr:colOff>
      <xdr:row>50</xdr:row>
      <xdr:rowOff>13609</xdr:rowOff>
    </xdr:from>
    <xdr:to>
      <xdr:col>17</xdr:col>
      <xdr:colOff>483051</xdr:colOff>
      <xdr:row>53</xdr:row>
      <xdr:rowOff>114302</xdr:rowOff>
    </xdr:to>
    <xdr:sp macro="" textlink="">
      <xdr:nvSpPr>
        <xdr:cNvPr id="97" name="右矢印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/>
      </xdr:nvSpPr>
      <xdr:spPr>
        <a:xfrm>
          <a:off x="11127920" y="8900434"/>
          <a:ext cx="1032781" cy="615043"/>
        </a:xfrm>
        <a:prstGeom prst="righ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上書き等</a:t>
          </a:r>
        </a:p>
      </xdr:txBody>
    </xdr:sp>
    <xdr:clientData/>
  </xdr:twoCellAnchor>
  <xdr:twoCellAnchor>
    <xdr:from>
      <xdr:col>17</xdr:col>
      <xdr:colOff>625930</xdr:colOff>
      <xdr:row>44</xdr:row>
      <xdr:rowOff>122463</xdr:rowOff>
    </xdr:from>
    <xdr:to>
      <xdr:col>19</xdr:col>
      <xdr:colOff>321129</xdr:colOff>
      <xdr:row>48</xdr:row>
      <xdr:rowOff>17688</xdr:rowOff>
    </xdr:to>
    <xdr:sp macro="" textlink="">
      <xdr:nvSpPr>
        <xdr:cNvPr id="98" name="角丸四角形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12303580" y="7980588"/>
          <a:ext cx="1066799" cy="58102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給料王１３春</a:t>
          </a:r>
          <a:endParaRPr kumimoji="1" lang="en-US" altLang="ja-JP" sz="1100"/>
        </a:p>
        <a:p>
          <a:pPr algn="ctr"/>
          <a:r>
            <a:rPr kumimoji="1" lang="en-US" altLang="ja-JP" sz="1100"/>
            <a:t>13.XX</a:t>
          </a:r>
          <a:endParaRPr kumimoji="1" lang="ja-JP" altLang="en-US" sz="1100"/>
        </a:p>
      </xdr:txBody>
    </xdr:sp>
    <xdr:clientData/>
  </xdr:twoCellAnchor>
  <xdr:twoCellAnchor>
    <xdr:from>
      <xdr:col>17</xdr:col>
      <xdr:colOff>517071</xdr:colOff>
      <xdr:row>61</xdr:row>
      <xdr:rowOff>122464</xdr:rowOff>
    </xdr:from>
    <xdr:to>
      <xdr:col>19</xdr:col>
      <xdr:colOff>449035</xdr:colOff>
      <xdr:row>63</xdr:row>
      <xdr:rowOff>54427</xdr:rowOff>
    </xdr:to>
    <xdr:sp macro="" textlink="">
      <xdr:nvSpPr>
        <xdr:cNvPr id="99" name="角丸四角形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/>
      </xdr:nvSpPr>
      <xdr:spPr>
        <a:xfrm>
          <a:off x="12194721" y="10895239"/>
          <a:ext cx="1303564" cy="274863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オレンジ追加</a:t>
          </a:r>
        </a:p>
      </xdr:txBody>
    </xdr:sp>
    <xdr:clientData/>
  </xdr:twoCellAnchor>
  <xdr:twoCellAnchor>
    <xdr:from>
      <xdr:col>15</xdr:col>
      <xdr:colOff>149683</xdr:colOff>
      <xdr:row>35</xdr:row>
      <xdr:rowOff>31295</xdr:rowOff>
    </xdr:from>
    <xdr:to>
      <xdr:col>18</xdr:col>
      <xdr:colOff>455843</xdr:colOff>
      <xdr:row>43</xdr:row>
      <xdr:rowOff>84363</xdr:rowOff>
    </xdr:to>
    <xdr:sp macro="" textlink="">
      <xdr:nvSpPr>
        <xdr:cNvPr id="100" name="四角形吹き出し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/>
      </xdr:nvSpPr>
      <xdr:spPr>
        <a:xfrm>
          <a:off x="10436683" y="6346370"/>
          <a:ext cx="2382610" cy="1424668"/>
        </a:xfrm>
        <a:prstGeom prst="wedgeRectCallout">
          <a:avLst>
            <a:gd name="adj1" fmla="val -651"/>
            <a:gd name="adj2" fmla="val 133537"/>
          </a:avLst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［ウ］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みどりの値が引き継がれているか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オレンジの初期値は正しいか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13</xdr:col>
      <xdr:colOff>666750</xdr:colOff>
      <xdr:row>71</xdr:row>
      <xdr:rowOff>58508</xdr:rowOff>
    </xdr:from>
    <xdr:to>
      <xdr:col>17</xdr:col>
      <xdr:colOff>634094</xdr:colOff>
      <xdr:row>79</xdr:row>
      <xdr:rowOff>106132</xdr:rowOff>
    </xdr:to>
    <xdr:sp macro="" textlink="">
      <xdr:nvSpPr>
        <xdr:cNvPr id="101" name="四角形吹き出し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9582150" y="12545783"/>
          <a:ext cx="2729594" cy="1419224"/>
        </a:xfrm>
        <a:prstGeom prst="wedgeRectCallout">
          <a:avLst>
            <a:gd name="adj1" fmla="val -23592"/>
            <a:gd name="adj2" fmla="val -95396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［エ］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  <a:r>
            <a:rPr kumimoji="1" lang="ja-JP" altLang="en-US" sz="1000" b="1"/>
            <a:t>確認しない</a:t>
          </a:r>
          <a:endParaRPr kumimoji="1" lang="en-US" altLang="ja-JP" sz="1000" b="1"/>
        </a:p>
        <a:p>
          <a:pPr algn="l"/>
          <a:r>
            <a:rPr kumimoji="1" lang="en-US" altLang="ja-JP" sz="1000" b="1">
              <a:solidFill>
                <a:schemeClr val="bg1">
                  <a:lumMod val="75000"/>
                </a:schemeClr>
              </a:solidFill>
            </a:rPr>
            <a:t>DB</a:t>
          </a:r>
          <a:r>
            <a:rPr kumimoji="1" lang="ja-JP" altLang="en-US" sz="1000" b="1">
              <a:solidFill>
                <a:schemeClr val="bg1">
                  <a:lumMod val="75000"/>
                </a:schemeClr>
              </a:solidFill>
            </a:rPr>
            <a:t>ピンクの値が引き継がれているか</a:t>
          </a:r>
          <a:endParaRPr kumimoji="1" lang="en-US" altLang="ja-JP" sz="1000" b="1">
            <a:solidFill>
              <a:schemeClr val="bg1">
                <a:lumMod val="75000"/>
              </a:schemeClr>
            </a:solidFill>
          </a:endParaRPr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chemeClr val="bg1">
                  <a:lumMod val="75000"/>
                </a:schemeClr>
              </a:solidFill>
            </a:rPr>
            <a:t>DB</a:t>
          </a:r>
          <a:r>
            <a:rPr kumimoji="1" lang="ja-JP" altLang="en-US" sz="1000" b="1">
              <a:solidFill>
                <a:schemeClr val="bg1">
                  <a:lumMod val="75000"/>
                </a:schemeClr>
              </a:solidFill>
            </a:rPr>
            <a:t>みどりと</a:t>
          </a:r>
          <a:r>
            <a:rPr kumimoji="1" lang="en-US" altLang="ja-JP" sz="1000" b="1">
              <a:solidFill>
                <a:srgbClr val="FF0000"/>
              </a:solidFill>
            </a:rPr>
            <a:t>DB</a:t>
          </a:r>
          <a:r>
            <a:rPr kumimoji="1" lang="ja-JP" altLang="en-US" sz="1000" b="1">
              <a:solidFill>
                <a:srgbClr val="FF0000"/>
              </a:solidFill>
            </a:rPr>
            <a:t>オレンジ</a:t>
          </a:r>
          <a:r>
            <a:rPr kumimoji="1" lang="ja-JP" altLang="en-US" sz="1000" b="1"/>
            <a:t>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7</xdr:col>
      <xdr:colOff>68036</xdr:colOff>
      <xdr:row>17</xdr:row>
      <xdr:rowOff>0</xdr:rowOff>
    </xdr:from>
    <xdr:to>
      <xdr:col>8</xdr:col>
      <xdr:colOff>563336</xdr:colOff>
      <xdr:row>18</xdr:row>
      <xdr:rowOff>79375</xdr:rowOff>
    </xdr:to>
    <xdr:sp macro="" textlink="">
      <xdr:nvSpPr>
        <xdr:cNvPr id="102" name="角丸四角形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4868636" y="3133725"/>
          <a:ext cx="1181100" cy="250825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水色追加</a:t>
          </a:r>
        </a:p>
      </xdr:txBody>
    </xdr:sp>
    <xdr:clientData/>
  </xdr:twoCellAnchor>
  <xdr:twoCellAnchor>
    <xdr:from>
      <xdr:col>10</xdr:col>
      <xdr:colOff>367393</xdr:colOff>
      <xdr:row>18</xdr:row>
      <xdr:rowOff>95250</xdr:rowOff>
    </xdr:from>
    <xdr:to>
      <xdr:col>12</xdr:col>
      <xdr:colOff>182336</xdr:colOff>
      <xdr:row>19</xdr:row>
      <xdr:rowOff>174626</xdr:rowOff>
    </xdr:to>
    <xdr:sp macro="" textlink="">
      <xdr:nvSpPr>
        <xdr:cNvPr id="103" name="角丸四角形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7225393" y="3400425"/>
          <a:ext cx="1186543" cy="250826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ピンク追加</a:t>
          </a:r>
        </a:p>
      </xdr:txBody>
    </xdr:sp>
    <xdr:clientData/>
  </xdr:twoCellAnchor>
  <xdr:twoCellAnchor>
    <xdr:from>
      <xdr:col>7</xdr:col>
      <xdr:colOff>81643</xdr:colOff>
      <xdr:row>109</xdr:row>
      <xdr:rowOff>136072</xdr:rowOff>
    </xdr:from>
    <xdr:to>
      <xdr:col>8</xdr:col>
      <xdr:colOff>576943</xdr:colOff>
      <xdr:row>111</xdr:row>
      <xdr:rowOff>38554</xdr:rowOff>
    </xdr:to>
    <xdr:sp macro="" textlink="">
      <xdr:nvSpPr>
        <xdr:cNvPr id="104" name="角丸四角形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4882243" y="19233697"/>
          <a:ext cx="1181100" cy="245382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水色追加</a:t>
          </a:r>
        </a:p>
      </xdr:txBody>
    </xdr:sp>
    <xdr:clientData/>
  </xdr:twoCellAnchor>
  <xdr:twoCellAnchor>
    <xdr:from>
      <xdr:col>10</xdr:col>
      <xdr:colOff>462642</xdr:colOff>
      <xdr:row>111</xdr:row>
      <xdr:rowOff>54429</xdr:rowOff>
    </xdr:from>
    <xdr:to>
      <xdr:col>12</xdr:col>
      <xdr:colOff>277585</xdr:colOff>
      <xdr:row>112</xdr:row>
      <xdr:rowOff>133804</xdr:rowOff>
    </xdr:to>
    <xdr:sp macro="" textlink="">
      <xdr:nvSpPr>
        <xdr:cNvPr id="105" name="角丸四角形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7320642" y="19494954"/>
          <a:ext cx="1186543" cy="250825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ピンク追加</a:t>
          </a:r>
        </a:p>
      </xdr:txBody>
    </xdr:sp>
    <xdr:clientData/>
  </xdr:twoCellAnchor>
  <xdr:twoCellAnchor>
    <xdr:from>
      <xdr:col>14</xdr:col>
      <xdr:colOff>381000</xdr:colOff>
      <xdr:row>113</xdr:row>
      <xdr:rowOff>81643</xdr:rowOff>
    </xdr:from>
    <xdr:to>
      <xdr:col>16</xdr:col>
      <xdr:colOff>168729</xdr:colOff>
      <xdr:row>114</xdr:row>
      <xdr:rowOff>161018</xdr:rowOff>
    </xdr:to>
    <xdr:sp macro="" textlink="">
      <xdr:nvSpPr>
        <xdr:cNvPr id="106" name="角丸四角形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9982200" y="19865068"/>
          <a:ext cx="1178379" cy="250825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みどり追加</a:t>
          </a:r>
        </a:p>
      </xdr:txBody>
    </xdr:sp>
    <xdr:clientData/>
  </xdr:twoCellAnchor>
  <xdr:twoCellAnchor>
    <xdr:from>
      <xdr:col>17</xdr:col>
      <xdr:colOff>272143</xdr:colOff>
      <xdr:row>114</xdr:row>
      <xdr:rowOff>108857</xdr:rowOff>
    </xdr:from>
    <xdr:to>
      <xdr:col>19</xdr:col>
      <xdr:colOff>204107</xdr:colOff>
      <xdr:row>116</xdr:row>
      <xdr:rowOff>40820</xdr:rowOff>
    </xdr:to>
    <xdr:sp macro="" textlink="">
      <xdr:nvSpPr>
        <xdr:cNvPr id="107" name="角丸四角形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11949793" y="20063732"/>
          <a:ext cx="1303564" cy="274863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オレンジ追加</a:t>
          </a:r>
        </a:p>
      </xdr:txBody>
    </xdr:sp>
    <xdr:clientData/>
  </xdr:twoCellAnchor>
  <xdr:twoCellAnchor>
    <xdr:from>
      <xdr:col>3</xdr:col>
      <xdr:colOff>503464</xdr:colOff>
      <xdr:row>108</xdr:row>
      <xdr:rowOff>54429</xdr:rowOff>
    </xdr:from>
    <xdr:to>
      <xdr:col>5</xdr:col>
      <xdr:colOff>318407</xdr:colOff>
      <xdr:row>109</xdr:row>
      <xdr:rowOff>133804</xdr:rowOff>
    </xdr:to>
    <xdr:sp macro="" textlink="">
      <xdr:nvSpPr>
        <xdr:cNvPr id="108" name="角丸四角形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2560864" y="18980604"/>
          <a:ext cx="1186543" cy="250825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黄色追加</a:t>
          </a:r>
        </a:p>
      </xdr:txBody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76200</xdr:colOff>
      <xdr:row>115</xdr:row>
      <xdr:rowOff>76200</xdr:rowOff>
    </xdr:to>
    <xdr:grpSp>
      <xdr:nvGrpSpPr>
        <xdr:cNvPr id="24126" name="グループ化 132">
          <a:extLst>
            <a:ext uri="{FF2B5EF4-FFF2-40B4-BE49-F238E27FC236}">
              <a16:creationId xmlns:a16="http://schemas.microsoft.com/office/drawing/2014/main" id="{00000000-0008-0000-0400-00003E5E0000}"/>
            </a:ext>
          </a:extLst>
        </xdr:cNvPr>
        <xdr:cNvGrpSpPr>
          <a:grpSpLocks/>
        </xdr:cNvGrpSpPr>
      </xdr:nvGrpSpPr>
      <xdr:grpSpPr bwMode="auto">
        <a:xfrm>
          <a:off x="12872357" y="18315214"/>
          <a:ext cx="688522" cy="2375807"/>
          <a:chOff x="12954000" y="17526000"/>
          <a:chExt cx="756558" cy="2371730"/>
        </a:xfrm>
      </xdr:grpSpPr>
      <xdr:sp macro="" textlink="">
        <xdr:nvSpPr>
          <xdr:cNvPr id="110" name="フローチャート : 磁気ディスク 109">
            <a:extLst>
              <a:ext uri="{FF2B5EF4-FFF2-40B4-BE49-F238E27FC236}">
                <a16:creationId xmlns:a16="http://schemas.microsoft.com/office/drawing/2014/main" id="{00000000-0008-0000-0400-00006E000000}"/>
              </a:ext>
            </a:extLst>
          </xdr:cNvPr>
          <xdr:cNvSpPr/>
        </xdr:nvSpPr>
        <xdr:spPr>
          <a:xfrm>
            <a:off x="12954000" y="19456706"/>
            <a:ext cx="756558" cy="441024"/>
          </a:xfrm>
          <a:prstGeom prst="flowChartMagneticDisk">
            <a:avLst/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grpSp>
        <xdr:nvGrpSpPr>
          <xdr:cNvPr id="24187" name="グループ化 123">
            <a:extLst>
              <a:ext uri="{FF2B5EF4-FFF2-40B4-BE49-F238E27FC236}">
                <a16:creationId xmlns:a16="http://schemas.microsoft.com/office/drawing/2014/main" id="{00000000-0008-0000-0400-00007B5E0000}"/>
              </a:ext>
            </a:extLst>
          </xdr:cNvPr>
          <xdr:cNvGrpSpPr>
            <a:grpSpLocks/>
          </xdr:cNvGrpSpPr>
        </xdr:nvGrpSpPr>
        <xdr:grpSpPr bwMode="auto">
          <a:xfrm>
            <a:off x="12954000" y="17526000"/>
            <a:ext cx="756558" cy="2077714"/>
            <a:chOff x="10912929" y="8971187"/>
            <a:chExt cx="756558" cy="2077714"/>
          </a:xfrm>
        </xdr:grpSpPr>
        <xdr:sp macro="" textlink="">
          <xdr:nvSpPr>
            <xdr:cNvPr id="112" name="フローチャート : 磁気ディスク 111">
              <a:extLst>
                <a:ext uri="{FF2B5EF4-FFF2-40B4-BE49-F238E27FC236}">
                  <a16:creationId xmlns:a16="http://schemas.microsoft.com/office/drawing/2014/main" id="{00000000-0008-0000-0400-000070000000}"/>
                </a:ext>
              </a:extLst>
            </xdr:cNvPr>
            <xdr:cNvSpPr/>
          </xdr:nvSpPr>
          <xdr:spPr>
            <a:xfrm>
              <a:off x="10912929" y="10607877"/>
              <a:ext cx="756558" cy="441024"/>
            </a:xfrm>
            <a:prstGeom prst="flowChartMagneticDisk">
              <a:avLst/>
            </a:prstGeom>
            <a:solidFill>
              <a:srgbClr val="FF9966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ja-JP" altLang="en-US"/>
            </a:p>
          </xdr:txBody>
        </xdr:sp>
        <xdr:grpSp>
          <xdr:nvGrpSpPr>
            <xdr:cNvPr id="24189" name="グループ化 103">
              <a:extLst>
                <a:ext uri="{FF2B5EF4-FFF2-40B4-BE49-F238E27FC236}">
                  <a16:creationId xmlns:a16="http://schemas.microsoft.com/office/drawing/2014/main" id="{00000000-0008-0000-0400-00007D5E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912929" y="8971187"/>
              <a:ext cx="756558" cy="1783697"/>
              <a:chOff x="8669111" y="9001111"/>
              <a:chExt cx="756558" cy="1774192"/>
            </a:xfrm>
          </xdr:grpSpPr>
          <xdr:sp macro="" textlink="">
            <xdr:nvSpPr>
              <xdr:cNvPr id="114" name="フローチャート : 磁気ディスク 113">
                <a:extLst>
                  <a:ext uri="{FF2B5EF4-FFF2-40B4-BE49-F238E27FC236}">
                    <a16:creationId xmlns:a16="http://schemas.microsoft.com/office/drawing/2014/main" id="{00000000-0008-0000-0400-000072000000}"/>
                  </a:ext>
                </a:extLst>
              </xdr:cNvPr>
              <xdr:cNvSpPr/>
            </xdr:nvSpPr>
            <xdr:spPr>
              <a:xfrm>
                <a:off x="8669111" y="10326882"/>
                <a:ext cx="756558" cy="448422"/>
              </a:xfrm>
              <a:prstGeom prst="flowChartMagneticDisk">
                <a:avLst/>
              </a:prstGeom>
              <a:solidFill>
                <a:srgbClr val="66FF33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  <xdr:sp macro="" textlink="">
            <xdr:nvSpPr>
              <xdr:cNvPr id="115" name="フローチャート : 磁気ディスク 114">
                <a:extLst>
                  <a:ext uri="{FF2B5EF4-FFF2-40B4-BE49-F238E27FC236}">
                    <a16:creationId xmlns:a16="http://schemas.microsoft.com/office/drawing/2014/main" id="{00000000-0008-0000-0400-000073000000}"/>
                  </a:ext>
                </a:extLst>
              </xdr:cNvPr>
              <xdr:cNvSpPr/>
            </xdr:nvSpPr>
            <xdr:spPr>
              <a:xfrm>
                <a:off x="8669111" y="10034432"/>
                <a:ext cx="756558" cy="438674"/>
              </a:xfrm>
              <a:prstGeom prst="flowChartMagneticDisk">
                <a:avLst/>
              </a:prstGeom>
              <a:solidFill>
                <a:srgbClr val="FF66CC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  <xdr:sp macro="" textlink="">
            <xdr:nvSpPr>
              <xdr:cNvPr id="116" name="フローチャート : 磁気ディスク 115">
                <a:extLst>
                  <a:ext uri="{FF2B5EF4-FFF2-40B4-BE49-F238E27FC236}">
                    <a16:creationId xmlns:a16="http://schemas.microsoft.com/office/drawing/2014/main" id="{00000000-0008-0000-0400-000074000000}"/>
                  </a:ext>
                </a:extLst>
              </xdr:cNvPr>
              <xdr:cNvSpPr/>
            </xdr:nvSpPr>
            <xdr:spPr>
              <a:xfrm>
                <a:off x="8669111" y="9722486"/>
                <a:ext cx="756558" cy="438674"/>
              </a:xfrm>
              <a:prstGeom prst="flowChartMagneticDisk">
                <a:avLst/>
              </a:prstGeom>
              <a:solidFill>
                <a:srgbClr val="00FFFF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  <xdr:sp macro="" textlink="">
            <xdr:nvSpPr>
              <xdr:cNvPr id="117" name="フローチャート : 磁気ディスク 116">
                <a:extLst>
                  <a:ext uri="{FF2B5EF4-FFF2-40B4-BE49-F238E27FC236}">
                    <a16:creationId xmlns:a16="http://schemas.microsoft.com/office/drawing/2014/main" id="{00000000-0008-0000-0400-000075000000}"/>
                  </a:ext>
                </a:extLst>
              </xdr:cNvPr>
              <xdr:cNvSpPr/>
            </xdr:nvSpPr>
            <xdr:spPr>
              <a:xfrm>
                <a:off x="8669111" y="9430037"/>
                <a:ext cx="756558" cy="448422"/>
              </a:xfrm>
              <a:prstGeom prst="flowChartMagneticDisk">
                <a:avLst/>
              </a:prstGeom>
              <a:solidFill>
                <a:srgbClr val="FFFF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  <xdr:sp macro="" textlink="">
            <xdr:nvSpPr>
              <xdr:cNvPr id="118" name="フローチャート : 磁気ディスク 117">
                <a:extLst>
                  <a:ext uri="{FF2B5EF4-FFF2-40B4-BE49-F238E27FC236}">
                    <a16:creationId xmlns:a16="http://schemas.microsoft.com/office/drawing/2014/main" id="{00000000-0008-0000-0400-000076000000}"/>
                  </a:ext>
                </a:extLst>
              </xdr:cNvPr>
              <xdr:cNvSpPr/>
            </xdr:nvSpPr>
            <xdr:spPr>
              <a:xfrm>
                <a:off x="8669111" y="9001111"/>
                <a:ext cx="756558" cy="623892"/>
              </a:xfrm>
              <a:prstGeom prst="flowChartMagneticDisk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</xdr:grpSp>
      </xdr:grpSp>
    </xdr:grpSp>
    <xdr:clientData/>
  </xdr:twoCellAnchor>
  <xdr:twoCellAnchor>
    <xdr:from>
      <xdr:col>20</xdr:col>
      <xdr:colOff>462643</xdr:colOff>
      <xdr:row>116</xdr:row>
      <xdr:rowOff>54428</xdr:rowOff>
    </xdr:from>
    <xdr:to>
      <xdr:col>22</xdr:col>
      <xdr:colOff>394608</xdr:colOff>
      <xdr:row>117</xdr:row>
      <xdr:rowOff>163284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4197693" y="20352203"/>
          <a:ext cx="1303565" cy="280306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茶色追加</a:t>
          </a:r>
        </a:p>
      </xdr:txBody>
    </xdr:sp>
    <xdr:clientData/>
  </xdr:twoCellAnchor>
  <xdr:twoCellAnchor>
    <xdr:from>
      <xdr:col>7</xdr:col>
      <xdr:colOff>353785</xdr:colOff>
      <xdr:row>35</xdr:row>
      <xdr:rowOff>40822</xdr:rowOff>
    </xdr:from>
    <xdr:to>
      <xdr:col>11</xdr:col>
      <xdr:colOff>6803</xdr:colOff>
      <xdr:row>43</xdr:row>
      <xdr:rowOff>93890</xdr:rowOff>
    </xdr:to>
    <xdr:sp macro="" textlink="">
      <xdr:nvSpPr>
        <xdr:cNvPr id="120" name="四角形吹き出し 123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/>
      </xdr:nvSpPr>
      <xdr:spPr>
        <a:xfrm>
          <a:off x="5154385" y="6355897"/>
          <a:ext cx="2396218" cy="1424668"/>
        </a:xfrm>
        <a:prstGeom prst="wedgeRectCallout">
          <a:avLst>
            <a:gd name="adj1" fmla="val 7372"/>
            <a:gd name="adj2" fmla="val 133537"/>
          </a:avLst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［ウ］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水色の値が引き継がれているか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ピンクの初期値は正しいか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5</xdr:col>
      <xdr:colOff>0</xdr:colOff>
      <xdr:row>66</xdr:row>
      <xdr:rowOff>0</xdr:rowOff>
    </xdr:from>
    <xdr:to>
      <xdr:col>8</xdr:col>
      <xdr:colOff>674915</xdr:colOff>
      <xdr:row>74</xdr:row>
      <xdr:rowOff>38100</xdr:rowOff>
    </xdr:to>
    <xdr:sp macro="" textlink="">
      <xdr:nvSpPr>
        <xdr:cNvPr id="121" name="四角形吹き出し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/>
      </xdr:nvSpPr>
      <xdr:spPr>
        <a:xfrm>
          <a:off x="3429000" y="11630025"/>
          <a:ext cx="2732315" cy="1409700"/>
        </a:xfrm>
        <a:prstGeom prst="wedgeRectCallout">
          <a:avLst>
            <a:gd name="adj1" fmla="val -23592"/>
            <a:gd name="adj2" fmla="val -95396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［エ］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  <a:r>
            <a:rPr kumimoji="1" lang="ja-JP" altLang="en-US" sz="1000" b="1"/>
            <a:t>確認しない</a:t>
          </a:r>
          <a:endParaRPr kumimoji="1" lang="en-US" altLang="ja-JP" sz="1000" b="1"/>
        </a:p>
        <a:p>
          <a:pPr algn="l"/>
          <a:r>
            <a:rPr kumimoji="1" lang="en-US" altLang="ja-JP" sz="1000" b="1">
              <a:solidFill>
                <a:schemeClr val="bg1">
                  <a:lumMod val="75000"/>
                </a:schemeClr>
              </a:solidFill>
            </a:rPr>
            <a:t>DB</a:t>
          </a:r>
          <a:r>
            <a:rPr kumimoji="1" lang="ja-JP" altLang="en-US" sz="1000" b="1">
              <a:solidFill>
                <a:schemeClr val="bg1">
                  <a:lumMod val="75000"/>
                </a:schemeClr>
              </a:solidFill>
            </a:rPr>
            <a:t>ピンクの値が引き継がれているか</a:t>
          </a:r>
          <a:endParaRPr kumimoji="1" lang="en-US" altLang="ja-JP" sz="1000" b="1">
            <a:solidFill>
              <a:schemeClr val="bg1">
                <a:lumMod val="75000"/>
              </a:schemeClr>
            </a:solidFill>
          </a:endParaRPr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chemeClr val="bg1">
                  <a:lumMod val="75000"/>
                </a:schemeClr>
              </a:solidFill>
            </a:rPr>
            <a:t>DB</a:t>
          </a:r>
          <a:r>
            <a:rPr kumimoji="1" lang="ja-JP" altLang="en-US" sz="1000" b="1">
              <a:solidFill>
                <a:schemeClr val="bg1">
                  <a:lumMod val="75000"/>
                </a:schemeClr>
              </a:solidFill>
            </a:rPr>
            <a:t>みどりと</a:t>
          </a:r>
          <a:r>
            <a:rPr kumimoji="1" lang="en-US" altLang="ja-JP" sz="1000" b="1">
              <a:solidFill>
                <a:srgbClr val="FF0000"/>
              </a:solidFill>
            </a:rPr>
            <a:t>DB</a:t>
          </a:r>
          <a:r>
            <a:rPr kumimoji="1" lang="ja-JP" altLang="en-US" sz="1000" b="1">
              <a:solidFill>
                <a:srgbClr val="FF0000"/>
              </a:solidFill>
            </a:rPr>
            <a:t>ピンク</a:t>
          </a:r>
          <a:r>
            <a:rPr kumimoji="1" lang="ja-JP" altLang="en-US" sz="1000" b="1"/>
            <a:t>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4</xdr:col>
      <xdr:colOff>476251</xdr:colOff>
      <xdr:row>49</xdr:row>
      <xdr:rowOff>95249</xdr:rowOff>
    </xdr:from>
    <xdr:to>
      <xdr:col>11</xdr:col>
      <xdr:colOff>1</xdr:colOff>
      <xdr:row>62</xdr:row>
      <xdr:rowOff>85724</xdr:rowOff>
    </xdr:to>
    <xdr:sp macro="" textlink="">
      <xdr:nvSpPr>
        <xdr:cNvPr id="122" name="環状矢印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/>
      </xdr:nvSpPr>
      <xdr:spPr>
        <a:xfrm flipV="1">
          <a:off x="3219451" y="8810624"/>
          <a:ext cx="4324350" cy="2219325"/>
        </a:xfrm>
        <a:prstGeom prst="circularArrow">
          <a:avLst>
            <a:gd name="adj1" fmla="val 9376"/>
            <a:gd name="adj2" fmla="val 872241"/>
            <a:gd name="adj3" fmla="val 20276457"/>
            <a:gd name="adj4" fmla="val 10621945"/>
            <a:gd name="adj5" fmla="val 1247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0</xdr:col>
      <xdr:colOff>503464</xdr:colOff>
      <xdr:row>103</xdr:row>
      <xdr:rowOff>54429</xdr:rowOff>
    </xdr:from>
    <xdr:to>
      <xdr:col>10</xdr:col>
      <xdr:colOff>349704</xdr:colOff>
      <xdr:row>116</xdr:row>
      <xdr:rowOff>44905</xdr:rowOff>
    </xdr:to>
    <xdr:sp macro="" textlink="">
      <xdr:nvSpPr>
        <xdr:cNvPr id="123" name="環状矢印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/>
      </xdr:nvSpPr>
      <xdr:spPr>
        <a:xfrm flipV="1">
          <a:off x="503464" y="18123354"/>
          <a:ext cx="6704240" cy="2219326"/>
        </a:xfrm>
        <a:prstGeom prst="circularArrow">
          <a:avLst>
            <a:gd name="adj1" fmla="val 9376"/>
            <a:gd name="adj2" fmla="val 922958"/>
            <a:gd name="adj3" fmla="val 20276457"/>
            <a:gd name="adj4" fmla="val 10770171"/>
            <a:gd name="adj5" fmla="val 1247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</xdr:col>
      <xdr:colOff>598714</xdr:colOff>
      <xdr:row>118</xdr:row>
      <xdr:rowOff>81643</xdr:rowOff>
    </xdr:from>
    <xdr:to>
      <xdr:col>6</xdr:col>
      <xdr:colOff>136071</xdr:colOff>
      <xdr:row>126</xdr:row>
      <xdr:rowOff>119743</xdr:rowOff>
    </xdr:to>
    <xdr:sp macro="" textlink="">
      <xdr:nvSpPr>
        <xdr:cNvPr id="124" name="四角形吹き出し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/>
      </xdr:nvSpPr>
      <xdr:spPr>
        <a:xfrm>
          <a:off x="1284514" y="20722318"/>
          <a:ext cx="2966357" cy="1409700"/>
        </a:xfrm>
        <a:prstGeom prst="wedgeRectCallout">
          <a:avLst>
            <a:gd name="adj1" fmla="val -27784"/>
            <a:gd name="adj2" fmla="val -91554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［エ］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  <a:r>
            <a:rPr kumimoji="1" lang="ja-JP" altLang="en-US" sz="1000" b="1"/>
            <a:t>確認しない</a:t>
          </a:r>
          <a:endParaRPr kumimoji="1" lang="en-US" altLang="ja-JP" sz="1000" b="1"/>
        </a:p>
        <a:p>
          <a:pPr algn="l"/>
          <a:r>
            <a:rPr kumimoji="1" lang="en-US" altLang="ja-JP" sz="1000" b="1">
              <a:solidFill>
                <a:schemeClr val="bg1">
                  <a:lumMod val="75000"/>
                </a:schemeClr>
              </a:solidFill>
            </a:rPr>
            <a:t>DB</a:t>
          </a:r>
          <a:r>
            <a:rPr kumimoji="1" lang="ja-JP" altLang="en-US" sz="1000" b="1">
              <a:solidFill>
                <a:schemeClr val="bg1">
                  <a:lumMod val="75000"/>
                </a:schemeClr>
              </a:solidFill>
            </a:rPr>
            <a:t>ピンクの値が引き継がれているか</a:t>
          </a:r>
          <a:endParaRPr kumimoji="1" lang="en-US" altLang="ja-JP" sz="1000" b="1">
            <a:solidFill>
              <a:schemeClr val="bg1">
                <a:lumMod val="75000"/>
              </a:schemeClr>
            </a:solidFill>
          </a:endParaRPr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DB</a:t>
          </a:r>
          <a:r>
            <a:rPr kumimoji="1" lang="ja-JP" altLang="en-US" sz="1000" b="1">
              <a:solidFill>
                <a:sysClr val="windowText" lastClr="000000"/>
              </a:solidFill>
            </a:rPr>
            <a:t>ピンク</a:t>
          </a:r>
          <a:r>
            <a:rPr kumimoji="1" lang="ja-JP" altLang="en-US" sz="1000" b="1"/>
            <a:t>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0</xdr:col>
      <xdr:colOff>340178</xdr:colOff>
      <xdr:row>102</xdr:row>
      <xdr:rowOff>108857</xdr:rowOff>
    </xdr:from>
    <xdr:to>
      <xdr:col>1</xdr:col>
      <xdr:colOff>416378</xdr:colOff>
      <xdr:row>106</xdr:row>
      <xdr:rowOff>27215</xdr:rowOff>
    </xdr:to>
    <xdr:sp macro="" textlink="">
      <xdr:nvSpPr>
        <xdr:cNvPr id="125" name="フローチャート : 磁気ディスク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340178" y="18006332"/>
          <a:ext cx="762000" cy="604158"/>
        </a:xfrm>
        <a:prstGeom prst="flowChartMagneticDisk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0</xdr:colOff>
      <xdr:row>103</xdr:row>
      <xdr:rowOff>0</xdr:rowOff>
    </xdr:from>
    <xdr:to>
      <xdr:col>3</xdr:col>
      <xdr:colOff>489856</xdr:colOff>
      <xdr:row>106</xdr:row>
      <xdr:rowOff>85725</xdr:rowOff>
    </xdr:to>
    <xdr:sp macro="" textlink="">
      <xdr:nvSpPr>
        <xdr:cNvPr id="126" name="右矢印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/>
      </xdr:nvSpPr>
      <xdr:spPr>
        <a:xfrm>
          <a:off x="1371600" y="18068925"/>
          <a:ext cx="1175656" cy="600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3</xdr:col>
      <xdr:colOff>449037</xdr:colOff>
      <xdr:row>20</xdr:row>
      <xdr:rowOff>136072</xdr:rowOff>
    </xdr:from>
    <xdr:to>
      <xdr:col>7</xdr:col>
      <xdr:colOff>582387</xdr:colOff>
      <xdr:row>28</xdr:row>
      <xdr:rowOff>174172</xdr:rowOff>
    </xdr:to>
    <xdr:sp macro="" textlink="">
      <xdr:nvSpPr>
        <xdr:cNvPr id="127" name="四角形吹き出し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/>
      </xdr:nvSpPr>
      <xdr:spPr>
        <a:xfrm>
          <a:off x="2506437" y="3784147"/>
          <a:ext cx="2876550" cy="1409700"/>
        </a:xfrm>
        <a:prstGeom prst="wedgeRectCallout">
          <a:avLst>
            <a:gd name="adj1" fmla="val 18554"/>
            <a:gd name="adj2" fmla="val -132674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［ア］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黄色の値が引き継がれているか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水色の初期値は正しいか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19</xdr:col>
      <xdr:colOff>244926</xdr:colOff>
      <xdr:row>50</xdr:row>
      <xdr:rowOff>95251</xdr:rowOff>
    </xdr:from>
    <xdr:to>
      <xdr:col>21</xdr:col>
      <xdr:colOff>25850</xdr:colOff>
      <xdr:row>54</xdr:row>
      <xdr:rowOff>4083</xdr:rowOff>
    </xdr:to>
    <xdr:sp macro="" textlink="">
      <xdr:nvSpPr>
        <xdr:cNvPr id="128" name="右矢印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/>
      </xdr:nvSpPr>
      <xdr:spPr>
        <a:xfrm>
          <a:off x="13294176" y="8982076"/>
          <a:ext cx="1152524" cy="594632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21</xdr:col>
      <xdr:colOff>0</xdr:colOff>
      <xdr:row>44</xdr:row>
      <xdr:rowOff>122464</xdr:rowOff>
    </xdr:from>
    <xdr:to>
      <xdr:col>22</xdr:col>
      <xdr:colOff>375556</xdr:colOff>
      <xdr:row>48</xdr:row>
      <xdr:rowOff>17689</xdr:rowOff>
    </xdr:to>
    <xdr:sp macro="" textlink="">
      <xdr:nvSpPr>
        <xdr:cNvPr id="129" name="角丸四角形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/>
      </xdr:nvSpPr>
      <xdr:spPr>
        <a:xfrm>
          <a:off x="14420850" y="7980589"/>
          <a:ext cx="1061356" cy="58102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給料王１４</a:t>
          </a:r>
          <a:endParaRPr kumimoji="1" lang="en-US" altLang="ja-JP" sz="1100"/>
        </a:p>
        <a:p>
          <a:pPr algn="ctr"/>
          <a:r>
            <a:rPr kumimoji="1" lang="en-US" altLang="ja-JP" sz="1100"/>
            <a:t>14.00</a:t>
          </a:r>
          <a:endParaRPr kumimoji="1" lang="ja-JP" altLang="en-US" sz="1100"/>
        </a:p>
      </xdr:txBody>
    </xdr:sp>
    <xdr:clientData/>
  </xdr:twoCellAnchor>
  <xdr:twoCellAnchor>
    <xdr:from>
      <xdr:col>18</xdr:col>
      <xdr:colOff>598714</xdr:colOff>
      <xdr:row>35</xdr:row>
      <xdr:rowOff>40822</xdr:rowOff>
    </xdr:from>
    <xdr:to>
      <xdr:col>22</xdr:col>
      <xdr:colOff>232682</xdr:colOff>
      <xdr:row>43</xdr:row>
      <xdr:rowOff>84365</xdr:rowOff>
    </xdr:to>
    <xdr:sp macro="" textlink="">
      <xdr:nvSpPr>
        <xdr:cNvPr id="131" name="四角形吹き出し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12962164" y="6355897"/>
          <a:ext cx="2377168" cy="1415143"/>
        </a:xfrm>
        <a:prstGeom prst="wedgeRectCallout">
          <a:avLst>
            <a:gd name="adj1" fmla="val -9531"/>
            <a:gd name="adj2" fmla="val 137429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［ア］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オレンジの値が引き継がれているか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茶色の初期値は正しいか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16</xdr:col>
      <xdr:colOff>28575</xdr:colOff>
      <xdr:row>57</xdr:row>
      <xdr:rowOff>57150</xdr:rowOff>
    </xdr:from>
    <xdr:to>
      <xdr:col>22</xdr:col>
      <xdr:colOff>285750</xdr:colOff>
      <xdr:row>70</xdr:row>
      <xdr:rowOff>47625</xdr:rowOff>
    </xdr:to>
    <xdr:grpSp>
      <xdr:nvGrpSpPr>
        <xdr:cNvPr id="24139" name="グループ化 191">
          <a:extLst>
            <a:ext uri="{FF2B5EF4-FFF2-40B4-BE49-F238E27FC236}">
              <a16:creationId xmlns:a16="http://schemas.microsoft.com/office/drawing/2014/main" id="{00000000-0008-0000-0400-00004B5E0000}"/>
            </a:ext>
          </a:extLst>
        </xdr:cNvPr>
        <xdr:cNvGrpSpPr>
          <a:grpSpLocks/>
        </xdr:cNvGrpSpPr>
      </xdr:nvGrpSpPr>
      <xdr:grpSpPr bwMode="auto">
        <a:xfrm>
          <a:off x="9837420" y="10353947"/>
          <a:ext cx="3929199" cy="2295797"/>
          <a:chOff x="10940143" y="10423072"/>
          <a:chExt cx="4339318" cy="2290082"/>
        </a:xfrm>
      </xdr:grpSpPr>
      <xdr:sp macro="" textlink="">
        <xdr:nvSpPr>
          <xdr:cNvPr id="133" name="環状矢印 132">
            <a:extLst>
              <a:ext uri="{FF2B5EF4-FFF2-40B4-BE49-F238E27FC236}">
                <a16:creationId xmlns:a16="http://schemas.microsoft.com/office/drawing/2014/main" id="{00000000-0008-0000-0400-000085000000}"/>
              </a:ext>
            </a:extLst>
          </xdr:cNvPr>
          <xdr:cNvSpPr/>
        </xdr:nvSpPr>
        <xdr:spPr>
          <a:xfrm flipV="1">
            <a:off x="10940143" y="10423072"/>
            <a:ext cx="4339318" cy="2290082"/>
          </a:xfrm>
          <a:prstGeom prst="circularArrow">
            <a:avLst>
              <a:gd name="adj1" fmla="val 9376"/>
              <a:gd name="adj2" fmla="val 950460"/>
              <a:gd name="adj3" fmla="val 20276457"/>
              <a:gd name="adj4" fmla="val 10867273"/>
              <a:gd name="adj5" fmla="val 12477"/>
            </a:avLst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SpPr/>
        </xdr:nvSpPr>
        <xdr:spPr>
          <a:xfrm>
            <a:off x="12585113" y="12192234"/>
            <a:ext cx="1125008" cy="4029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100" b="1"/>
              <a:t>コンバート</a:t>
            </a:r>
          </a:p>
        </xdr:txBody>
      </xdr:sp>
    </xdr:grpSp>
    <xdr:clientData/>
  </xdr:twoCellAnchor>
  <xdr:twoCellAnchor>
    <xdr:from>
      <xdr:col>15</xdr:col>
      <xdr:colOff>13607</xdr:colOff>
      <xdr:row>66</xdr:row>
      <xdr:rowOff>13607</xdr:rowOff>
    </xdr:from>
    <xdr:to>
      <xdr:col>16</xdr:col>
      <xdr:colOff>428625</xdr:colOff>
      <xdr:row>68</xdr:row>
      <xdr:rowOff>61233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10300607" y="11643632"/>
          <a:ext cx="1119868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6</xdr:col>
      <xdr:colOff>476249</xdr:colOff>
      <xdr:row>59</xdr:row>
      <xdr:rowOff>122465</xdr:rowOff>
    </xdr:from>
    <xdr:to>
      <xdr:col>8</xdr:col>
      <xdr:colOff>238125</xdr:colOff>
      <xdr:row>61</xdr:row>
      <xdr:rowOff>170091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/>
      </xdr:nvSpPr>
      <xdr:spPr>
        <a:xfrm>
          <a:off x="4591049" y="10552340"/>
          <a:ext cx="1133476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21</xdr:col>
      <xdr:colOff>161925</xdr:colOff>
      <xdr:row>48</xdr:row>
      <xdr:rowOff>123825</xdr:rowOff>
    </xdr:from>
    <xdr:to>
      <xdr:col>22</xdr:col>
      <xdr:colOff>238125</xdr:colOff>
      <xdr:row>62</xdr:row>
      <xdr:rowOff>19050</xdr:rowOff>
    </xdr:to>
    <xdr:grpSp>
      <xdr:nvGrpSpPr>
        <xdr:cNvPr id="24142" name="グループ化 132">
          <a:extLst>
            <a:ext uri="{FF2B5EF4-FFF2-40B4-BE49-F238E27FC236}">
              <a16:creationId xmlns:a16="http://schemas.microsoft.com/office/drawing/2014/main" id="{00000000-0008-0000-0400-00004E5E0000}"/>
            </a:ext>
          </a:extLst>
        </xdr:cNvPr>
        <xdr:cNvGrpSpPr>
          <a:grpSpLocks/>
        </xdr:cNvGrpSpPr>
      </xdr:nvGrpSpPr>
      <xdr:grpSpPr bwMode="auto">
        <a:xfrm>
          <a:off x="13036187" y="8834301"/>
          <a:ext cx="688522" cy="2366010"/>
          <a:chOff x="12954000" y="17526000"/>
          <a:chExt cx="756558" cy="2371730"/>
        </a:xfrm>
      </xdr:grpSpPr>
      <xdr:sp macro="" textlink="">
        <xdr:nvSpPr>
          <xdr:cNvPr id="138" name="フローチャート : 磁気ディスク 137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2954000" y="19454876"/>
            <a:ext cx="756558" cy="442854"/>
          </a:xfrm>
          <a:prstGeom prst="flowChartMagneticDisk">
            <a:avLst/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grpSp>
        <xdr:nvGrpSpPr>
          <xdr:cNvPr id="24176" name="グループ化 123">
            <a:extLst>
              <a:ext uri="{FF2B5EF4-FFF2-40B4-BE49-F238E27FC236}">
                <a16:creationId xmlns:a16="http://schemas.microsoft.com/office/drawing/2014/main" id="{00000000-0008-0000-0400-0000705E0000}"/>
              </a:ext>
            </a:extLst>
          </xdr:cNvPr>
          <xdr:cNvGrpSpPr>
            <a:grpSpLocks/>
          </xdr:cNvGrpSpPr>
        </xdr:nvGrpSpPr>
        <xdr:grpSpPr bwMode="auto">
          <a:xfrm>
            <a:off x="12954000" y="17525998"/>
            <a:ext cx="756558" cy="2076496"/>
            <a:chOff x="10912929" y="8971185"/>
            <a:chExt cx="756558" cy="2076496"/>
          </a:xfrm>
        </xdr:grpSpPr>
        <xdr:sp macro="" textlink="">
          <xdr:nvSpPr>
            <xdr:cNvPr id="140" name="フローチャート : 磁気ディスク 139">
              <a:extLst>
                <a:ext uri="{FF2B5EF4-FFF2-40B4-BE49-F238E27FC236}">
                  <a16:creationId xmlns:a16="http://schemas.microsoft.com/office/drawing/2014/main" id="{00000000-0008-0000-0400-00008C000000}"/>
                </a:ext>
              </a:extLst>
            </xdr:cNvPr>
            <xdr:cNvSpPr/>
          </xdr:nvSpPr>
          <xdr:spPr>
            <a:xfrm>
              <a:off x="10912929" y="10604827"/>
              <a:ext cx="756558" cy="442854"/>
            </a:xfrm>
            <a:prstGeom prst="flowChartMagneticDisk">
              <a:avLst/>
            </a:prstGeom>
            <a:solidFill>
              <a:srgbClr val="FF9966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ja-JP" altLang="en-US"/>
            </a:p>
          </xdr:txBody>
        </xdr:sp>
        <xdr:grpSp>
          <xdr:nvGrpSpPr>
            <xdr:cNvPr id="24178" name="グループ化 103">
              <a:extLst>
                <a:ext uri="{FF2B5EF4-FFF2-40B4-BE49-F238E27FC236}">
                  <a16:creationId xmlns:a16="http://schemas.microsoft.com/office/drawing/2014/main" id="{00000000-0008-0000-0400-0000725E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912929" y="8971185"/>
              <a:ext cx="756558" cy="1781257"/>
              <a:chOff x="8669111" y="9001123"/>
              <a:chExt cx="756558" cy="1771767"/>
            </a:xfrm>
          </xdr:grpSpPr>
          <xdr:sp macro="" textlink="">
            <xdr:nvSpPr>
              <xdr:cNvPr id="142" name="フローチャート : 磁気ディスク 141">
                <a:extLst>
                  <a:ext uri="{FF2B5EF4-FFF2-40B4-BE49-F238E27FC236}">
                    <a16:creationId xmlns:a16="http://schemas.microsoft.com/office/drawing/2014/main" id="{00000000-0008-0000-0400-00008E000000}"/>
                  </a:ext>
                </a:extLst>
              </xdr:cNvPr>
              <xdr:cNvSpPr/>
            </xdr:nvSpPr>
            <xdr:spPr>
              <a:xfrm>
                <a:off x="8669111" y="10322609"/>
                <a:ext cx="756558" cy="450284"/>
              </a:xfrm>
              <a:prstGeom prst="flowChartMagneticDisk">
                <a:avLst/>
              </a:prstGeom>
              <a:solidFill>
                <a:srgbClr val="66FF33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  <xdr:sp macro="" textlink="">
            <xdr:nvSpPr>
              <xdr:cNvPr id="143" name="フローチャート : 磁気ディスク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8669111" y="10028946"/>
                <a:ext cx="756558" cy="440495"/>
              </a:xfrm>
              <a:prstGeom prst="flowChartMagneticDisk">
                <a:avLst/>
              </a:prstGeom>
              <a:solidFill>
                <a:srgbClr val="FF66CC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  <xdr:sp macro="" textlink="">
            <xdr:nvSpPr>
              <xdr:cNvPr id="144" name="フローチャート : 磁気ディスク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8669111" y="9725494"/>
                <a:ext cx="756558" cy="430706"/>
              </a:xfrm>
              <a:prstGeom prst="flowChartMagneticDisk">
                <a:avLst/>
              </a:prstGeom>
              <a:solidFill>
                <a:srgbClr val="00FFFF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  <xdr:sp macro="" textlink="">
            <xdr:nvSpPr>
              <xdr:cNvPr id="145" name="フローチャート : 磁気ディスク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SpPr/>
            </xdr:nvSpPr>
            <xdr:spPr>
              <a:xfrm>
                <a:off x="8669111" y="9431831"/>
                <a:ext cx="756558" cy="450284"/>
              </a:xfrm>
              <a:prstGeom prst="flowChartMagneticDisk">
                <a:avLst/>
              </a:prstGeom>
              <a:solidFill>
                <a:srgbClr val="FFFF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  <xdr:sp macro="" textlink="">
            <xdr:nvSpPr>
              <xdr:cNvPr id="146" name="フローチャート : 磁気ディスク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SpPr/>
            </xdr:nvSpPr>
            <xdr:spPr>
              <a:xfrm>
                <a:off x="8669111" y="9001125"/>
                <a:ext cx="756558" cy="626482"/>
              </a:xfrm>
              <a:prstGeom prst="flowChartMagneticDisk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</xdr:grpSp>
      </xdr:grpSp>
    </xdr:grpSp>
    <xdr:clientData/>
  </xdr:twoCellAnchor>
  <xdr:twoCellAnchor>
    <xdr:from>
      <xdr:col>21</xdr:col>
      <xdr:colOff>0</xdr:colOff>
      <xdr:row>63</xdr:row>
      <xdr:rowOff>0</xdr:rowOff>
    </xdr:from>
    <xdr:to>
      <xdr:col>22</xdr:col>
      <xdr:colOff>612322</xdr:colOff>
      <xdr:row>64</xdr:row>
      <xdr:rowOff>108856</xdr:rowOff>
    </xdr:to>
    <xdr:sp macro="" textlink="">
      <xdr:nvSpPr>
        <xdr:cNvPr id="147" name="角丸四角形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/>
      </xdr:nvSpPr>
      <xdr:spPr>
        <a:xfrm>
          <a:off x="14420850" y="11115675"/>
          <a:ext cx="1298122" cy="280306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茶色追加</a:t>
          </a:r>
        </a:p>
      </xdr:txBody>
    </xdr:sp>
    <xdr:clientData/>
  </xdr:twoCellAnchor>
  <xdr:twoCellAnchor>
    <xdr:from>
      <xdr:col>3</xdr:col>
      <xdr:colOff>261258</xdr:colOff>
      <xdr:row>113</xdr:row>
      <xdr:rowOff>19048</xdr:rowOff>
    </xdr:from>
    <xdr:to>
      <xdr:col>5</xdr:col>
      <xdr:colOff>23131</xdr:colOff>
      <xdr:row>115</xdr:row>
      <xdr:rowOff>66674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/>
      </xdr:nvSpPr>
      <xdr:spPr>
        <a:xfrm>
          <a:off x="2318658" y="19802473"/>
          <a:ext cx="1133473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18</xdr:col>
      <xdr:colOff>639535</xdr:colOff>
      <xdr:row>71</xdr:row>
      <xdr:rowOff>122465</xdr:rowOff>
    </xdr:from>
    <xdr:to>
      <xdr:col>23</xdr:col>
      <xdr:colOff>134711</xdr:colOff>
      <xdr:row>79</xdr:row>
      <xdr:rowOff>166007</xdr:rowOff>
    </xdr:to>
    <xdr:sp macro="" textlink="">
      <xdr:nvSpPr>
        <xdr:cNvPr id="149" name="四角形吹き出し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/>
      </xdr:nvSpPr>
      <xdr:spPr>
        <a:xfrm>
          <a:off x="13002985" y="12609740"/>
          <a:ext cx="2924176" cy="1415142"/>
        </a:xfrm>
        <a:prstGeom prst="wedgeRectCallout">
          <a:avLst>
            <a:gd name="adj1" fmla="val -41875"/>
            <a:gd name="adj2" fmla="val -77562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［イ］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みどりの値が引き継がれているか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rgbClr val="00B050"/>
              </a:solidFill>
            </a:rPr>
            <a:t>DB</a:t>
          </a:r>
          <a:r>
            <a:rPr kumimoji="1" lang="ja-JP" altLang="en-US" sz="1000" b="1">
              <a:solidFill>
                <a:srgbClr val="00B050"/>
              </a:solidFill>
            </a:rPr>
            <a:t>オレンジと</a:t>
          </a:r>
          <a:r>
            <a:rPr kumimoji="1" lang="en-US" altLang="ja-JP" sz="1000" b="1">
              <a:solidFill>
                <a:srgbClr val="FF0000"/>
              </a:solidFill>
            </a:rPr>
            <a:t>DB</a:t>
          </a:r>
          <a:r>
            <a:rPr kumimoji="1" lang="ja-JP" altLang="en-US" sz="1000" b="1">
              <a:solidFill>
                <a:srgbClr val="FF0000"/>
              </a:solidFill>
            </a:rPr>
            <a:t>茶色</a:t>
          </a:r>
          <a:r>
            <a:rPr kumimoji="1" lang="ja-JP" altLang="en-US" sz="1000" b="1"/>
            <a:t>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0</xdr:col>
      <xdr:colOff>299357</xdr:colOff>
      <xdr:row>96</xdr:row>
      <xdr:rowOff>95251</xdr:rowOff>
    </xdr:from>
    <xdr:to>
      <xdr:col>1</xdr:col>
      <xdr:colOff>674915</xdr:colOff>
      <xdr:row>100</xdr:row>
      <xdr:rowOff>29937</xdr:rowOff>
    </xdr:to>
    <xdr:sp macro="" textlink="">
      <xdr:nvSpPr>
        <xdr:cNvPr id="150" name="角丸四角形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/>
      </xdr:nvSpPr>
      <xdr:spPr>
        <a:xfrm>
          <a:off x="299357" y="16964026"/>
          <a:ext cx="1061358" cy="62048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簿記７最終版</a:t>
          </a:r>
          <a:endParaRPr kumimoji="1" lang="en-US" altLang="ja-JP" sz="1100"/>
        </a:p>
        <a:p>
          <a:pPr algn="ctr"/>
          <a:r>
            <a:rPr kumimoji="1" lang="en-US" altLang="ja-JP" sz="1100"/>
            <a:t>7.06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161925</xdr:colOff>
      <xdr:row>102</xdr:row>
      <xdr:rowOff>0</xdr:rowOff>
    </xdr:from>
    <xdr:to>
      <xdr:col>25</xdr:col>
      <xdr:colOff>238125</xdr:colOff>
      <xdr:row>117</xdr:row>
      <xdr:rowOff>19050</xdr:rowOff>
    </xdr:to>
    <xdr:grpSp>
      <xdr:nvGrpSpPr>
        <xdr:cNvPr id="24147" name="グループ化 185">
          <a:extLst>
            <a:ext uri="{FF2B5EF4-FFF2-40B4-BE49-F238E27FC236}">
              <a16:creationId xmlns:a16="http://schemas.microsoft.com/office/drawing/2014/main" id="{00000000-0008-0000-0400-0000535E0000}"/>
            </a:ext>
          </a:extLst>
        </xdr:cNvPr>
        <xdr:cNvGrpSpPr>
          <a:grpSpLocks/>
        </xdr:cNvGrpSpPr>
      </xdr:nvGrpSpPr>
      <xdr:grpSpPr bwMode="auto">
        <a:xfrm>
          <a:off x="14873151" y="18315214"/>
          <a:ext cx="688522" cy="2668633"/>
          <a:chOff x="16355786" y="18410464"/>
          <a:chExt cx="756557" cy="2671083"/>
        </a:xfrm>
      </xdr:grpSpPr>
      <xdr:sp macro="" textlink="">
        <xdr:nvSpPr>
          <xdr:cNvPr id="152" name="フローチャート : 磁気ディスク 151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/>
        </xdr:nvSpPr>
        <xdr:spPr>
          <a:xfrm>
            <a:off x="16355786" y="20639640"/>
            <a:ext cx="756557" cy="441907"/>
          </a:xfrm>
          <a:prstGeom prst="flowChartMagneticDisk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grpSp>
        <xdr:nvGrpSpPr>
          <xdr:cNvPr id="24165" name="グループ化 132">
            <a:extLst>
              <a:ext uri="{FF2B5EF4-FFF2-40B4-BE49-F238E27FC236}">
                <a16:creationId xmlns:a16="http://schemas.microsoft.com/office/drawing/2014/main" id="{00000000-0008-0000-0400-0000655E0000}"/>
              </a:ext>
            </a:extLst>
          </xdr:cNvPr>
          <xdr:cNvGrpSpPr>
            <a:grpSpLocks/>
          </xdr:cNvGrpSpPr>
        </xdr:nvGrpSpPr>
        <xdr:grpSpPr bwMode="auto">
          <a:xfrm>
            <a:off x="16355786" y="18410462"/>
            <a:ext cx="756557" cy="2376478"/>
            <a:chOff x="12954000" y="17526023"/>
            <a:chExt cx="756558" cy="2372403"/>
          </a:xfrm>
        </xdr:grpSpPr>
        <xdr:sp macro="" textlink="">
          <xdr:nvSpPr>
            <xdr:cNvPr id="154" name="フローチャート : 磁気ディスク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12954000" y="19457279"/>
              <a:ext cx="756558" cy="441149"/>
            </a:xfrm>
            <a:prstGeom prst="flowChartMagneticDisk">
              <a:avLst/>
            </a:prstGeom>
            <a:solidFill>
              <a:schemeClr val="accent6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endParaRPr lang="ja-JP" altLang="en-US"/>
            </a:p>
          </xdr:txBody>
        </xdr:sp>
        <xdr:grpSp>
          <xdr:nvGrpSpPr>
            <xdr:cNvPr id="24167" name="グループ化 123">
              <a:extLst>
                <a:ext uri="{FF2B5EF4-FFF2-40B4-BE49-F238E27FC236}">
                  <a16:creationId xmlns:a16="http://schemas.microsoft.com/office/drawing/2014/main" id="{00000000-0008-0000-0400-0000675E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954000" y="17526023"/>
              <a:ext cx="756558" cy="2078303"/>
              <a:chOff x="10912929" y="8971210"/>
              <a:chExt cx="756558" cy="2078303"/>
            </a:xfrm>
          </xdr:grpSpPr>
          <xdr:sp macro="" textlink="">
            <xdr:nvSpPr>
              <xdr:cNvPr id="156" name="フローチャート : 磁気ディスク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SpPr/>
            </xdr:nvSpPr>
            <xdr:spPr>
              <a:xfrm>
                <a:off x="10912929" y="10608366"/>
                <a:ext cx="756558" cy="441149"/>
              </a:xfrm>
              <a:prstGeom prst="flowChartMagneticDisk">
                <a:avLst/>
              </a:prstGeom>
              <a:solidFill>
                <a:srgbClr val="FF9966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/>
              </a:p>
            </xdr:txBody>
          </xdr:sp>
          <xdr:grpSp>
            <xdr:nvGrpSpPr>
              <xdr:cNvPr id="24169" name="グループ化 103">
                <a:extLst>
                  <a:ext uri="{FF2B5EF4-FFF2-40B4-BE49-F238E27FC236}">
                    <a16:creationId xmlns:a16="http://schemas.microsoft.com/office/drawing/2014/main" id="{00000000-0008-0000-0400-0000695E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912929" y="8971210"/>
                <a:ext cx="756558" cy="1784205"/>
                <a:chOff x="8669111" y="9001132"/>
                <a:chExt cx="756558" cy="1774697"/>
              </a:xfrm>
            </xdr:grpSpPr>
            <xdr:sp macro="" textlink="">
              <xdr:nvSpPr>
                <xdr:cNvPr id="158" name="フローチャート : 磁気ディスク 157">
                  <a:extLst>
                    <a:ext uri="{FF2B5EF4-FFF2-40B4-BE49-F238E27FC236}">
                      <a16:creationId xmlns:a16="http://schemas.microsoft.com/office/drawing/2014/main" id="{00000000-0008-0000-0400-00009E000000}"/>
                    </a:ext>
                  </a:extLst>
                </xdr:cNvPr>
                <xdr:cNvSpPr/>
              </xdr:nvSpPr>
              <xdr:spPr>
                <a:xfrm>
                  <a:off x="8669111" y="10327280"/>
                  <a:ext cx="756558" cy="448550"/>
                </a:xfrm>
                <a:prstGeom prst="flowChartMagneticDisk">
                  <a:avLst/>
                </a:prstGeom>
                <a:solidFill>
                  <a:srgbClr val="66FF33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endParaRPr lang="ja-JP" altLang="en-US"/>
                </a:p>
              </xdr:txBody>
            </xdr:sp>
            <xdr:sp macro="" textlink="">
              <xdr:nvSpPr>
                <xdr:cNvPr id="159" name="フローチャート : 磁気ディスク 158">
                  <a:extLst>
                    <a:ext uri="{FF2B5EF4-FFF2-40B4-BE49-F238E27FC236}">
                      <a16:creationId xmlns:a16="http://schemas.microsoft.com/office/drawing/2014/main" id="{00000000-0008-0000-0400-00009F000000}"/>
                    </a:ext>
                  </a:extLst>
                </xdr:cNvPr>
                <xdr:cNvSpPr/>
              </xdr:nvSpPr>
              <xdr:spPr>
                <a:xfrm>
                  <a:off x="8669111" y="10034748"/>
                  <a:ext cx="756558" cy="438798"/>
                </a:xfrm>
                <a:prstGeom prst="flowChartMagneticDisk">
                  <a:avLst/>
                </a:prstGeom>
                <a:solidFill>
                  <a:srgbClr val="FF66CC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endParaRPr lang="ja-JP" altLang="en-US"/>
                </a:p>
              </xdr:txBody>
            </xdr:sp>
            <xdr:sp macro="" textlink="">
              <xdr:nvSpPr>
                <xdr:cNvPr id="160" name="フローチャート : 磁気ディスク 159">
                  <a:extLst>
                    <a:ext uri="{FF2B5EF4-FFF2-40B4-BE49-F238E27FC236}">
                      <a16:creationId xmlns:a16="http://schemas.microsoft.com/office/drawing/2014/main" id="{00000000-0008-0000-0400-0000A0000000}"/>
                    </a:ext>
                  </a:extLst>
                </xdr:cNvPr>
                <xdr:cNvSpPr/>
              </xdr:nvSpPr>
              <xdr:spPr>
                <a:xfrm>
                  <a:off x="8669111" y="9722714"/>
                  <a:ext cx="756558" cy="438798"/>
                </a:xfrm>
                <a:prstGeom prst="flowChartMagneticDisk">
                  <a:avLst/>
                </a:prstGeom>
                <a:solidFill>
                  <a:srgbClr val="00FFFF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endParaRPr lang="ja-JP" altLang="en-US"/>
                </a:p>
              </xdr:txBody>
            </xdr:sp>
            <xdr:sp macro="" textlink="">
              <xdr:nvSpPr>
                <xdr:cNvPr id="161" name="フローチャート : 磁気ディスク 160">
                  <a:extLst>
                    <a:ext uri="{FF2B5EF4-FFF2-40B4-BE49-F238E27FC236}">
                      <a16:creationId xmlns:a16="http://schemas.microsoft.com/office/drawing/2014/main" id="{00000000-0008-0000-0400-0000A1000000}"/>
                    </a:ext>
                  </a:extLst>
                </xdr:cNvPr>
                <xdr:cNvSpPr/>
              </xdr:nvSpPr>
              <xdr:spPr>
                <a:xfrm>
                  <a:off x="8669111" y="9430181"/>
                  <a:ext cx="756558" cy="448550"/>
                </a:xfrm>
                <a:prstGeom prst="flowChartMagneticDisk">
                  <a:avLst/>
                </a:prstGeom>
                <a:solidFill>
                  <a:srgbClr val="FFFF00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endParaRPr lang="ja-JP" altLang="en-US"/>
                </a:p>
              </xdr:txBody>
            </xdr:sp>
            <xdr:sp macro="" textlink="">
              <xdr:nvSpPr>
                <xdr:cNvPr id="162" name="フローチャート : 磁気ディスク 161">
                  <a:extLst>
                    <a:ext uri="{FF2B5EF4-FFF2-40B4-BE49-F238E27FC236}">
                      <a16:creationId xmlns:a16="http://schemas.microsoft.com/office/drawing/2014/main" id="{00000000-0008-0000-0400-0000A2000000}"/>
                    </a:ext>
                  </a:extLst>
                </xdr:cNvPr>
                <xdr:cNvSpPr/>
              </xdr:nvSpPr>
              <xdr:spPr>
                <a:xfrm>
                  <a:off x="8669111" y="9001134"/>
                  <a:ext cx="756558" cy="624069"/>
                </a:xfrm>
                <a:prstGeom prst="flowChartMagneticDisk">
                  <a:avLst/>
                </a:prstGeom>
                <a:solidFill>
                  <a:sysClr val="window" lastClr="FFFFFF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endParaRPr lang="ja-JP" altLang="en-US"/>
                </a:p>
              </xdr:txBody>
            </xdr:sp>
          </xdr:grpSp>
        </xdr:grpSp>
      </xdr:grpSp>
    </xdr:grpSp>
    <xdr:clientData/>
  </xdr:twoCellAnchor>
  <xdr:twoCellAnchor>
    <xdr:from>
      <xdr:col>23</xdr:col>
      <xdr:colOff>639534</xdr:colOff>
      <xdr:row>118</xdr:row>
      <xdr:rowOff>40822</xdr:rowOff>
    </xdr:from>
    <xdr:to>
      <xdr:col>25</xdr:col>
      <xdr:colOff>571499</xdr:colOff>
      <xdr:row>119</xdr:row>
      <xdr:rowOff>149678</xdr:rowOff>
    </xdr:to>
    <xdr:sp macro="" textlink="">
      <xdr:nvSpPr>
        <xdr:cNvPr id="163" name="角丸四角形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/>
      </xdr:nvSpPr>
      <xdr:spPr>
        <a:xfrm>
          <a:off x="16431984" y="20681497"/>
          <a:ext cx="1303565" cy="280306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むらさき追加</a:t>
          </a:r>
        </a:p>
      </xdr:txBody>
    </xdr:sp>
    <xdr:clientData/>
  </xdr:twoCellAnchor>
  <xdr:twoCellAnchor>
    <xdr:from>
      <xdr:col>22</xdr:col>
      <xdr:colOff>190500</xdr:colOff>
      <xdr:row>105</xdr:row>
      <xdr:rowOff>163286</xdr:rowOff>
    </xdr:from>
    <xdr:to>
      <xdr:col>23</xdr:col>
      <xdr:colOff>680355</xdr:colOff>
      <xdr:row>109</xdr:row>
      <xdr:rowOff>72119</xdr:rowOff>
    </xdr:to>
    <xdr:sp macro="" textlink="">
      <xdr:nvSpPr>
        <xdr:cNvPr id="164" name="右矢印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5297150" y="18575111"/>
          <a:ext cx="1175655" cy="594633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 b="1"/>
            <a:t>コンバート</a:t>
          </a:r>
        </a:p>
      </xdr:txBody>
    </xdr:sp>
    <xdr:clientData/>
  </xdr:twoCellAnchor>
  <xdr:twoCellAnchor>
    <xdr:from>
      <xdr:col>23</xdr:col>
      <xdr:colOff>639535</xdr:colOff>
      <xdr:row>97</xdr:row>
      <xdr:rowOff>0</xdr:rowOff>
    </xdr:from>
    <xdr:to>
      <xdr:col>25</xdr:col>
      <xdr:colOff>381000</xdr:colOff>
      <xdr:row>100</xdr:row>
      <xdr:rowOff>136072</xdr:rowOff>
    </xdr:to>
    <xdr:sp macro="" textlink="">
      <xdr:nvSpPr>
        <xdr:cNvPr id="165" name="角丸四角形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/>
      </xdr:nvSpPr>
      <xdr:spPr>
        <a:xfrm>
          <a:off x="16431985" y="17040225"/>
          <a:ext cx="1113065" cy="650422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簿記１０</a:t>
          </a:r>
          <a:endParaRPr kumimoji="1" lang="en-US" altLang="ja-JP" sz="1100"/>
        </a:p>
        <a:p>
          <a:pPr algn="ctr"/>
          <a:r>
            <a:rPr kumimoji="1" lang="en-US" altLang="ja-JP" sz="1100"/>
            <a:t>10.00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340183</xdr:colOff>
      <xdr:row>85</xdr:row>
      <xdr:rowOff>108858</xdr:rowOff>
    </xdr:from>
    <xdr:to>
      <xdr:col>26</xdr:col>
      <xdr:colOff>155125</xdr:colOff>
      <xdr:row>93</xdr:row>
      <xdr:rowOff>152400</xdr:rowOff>
    </xdr:to>
    <xdr:sp macro="" textlink="">
      <xdr:nvSpPr>
        <xdr:cNvPr id="166" name="四角形吹き出し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/>
      </xdr:nvSpPr>
      <xdr:spPr>
        <a:xfrm>
          <a:off x="15446833" y="15091683"/>
          <a:ext cx="2558142" cy="1415142"/>
        </a:xfrm>
        <a:prstGeom prst="wedgeRectCallout">
          <a:avLst>
            <a:gd name="adj1" fmla="val -24454"/>
            <a:gd name="adj2" fmla="val 176028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［ア］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みどり、オレンジ、茶色の値が引き継がれているか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むらさきの初期値は正しいか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15</xdr:col>
      <xdr:colOff>466725</xdr:colOff>
      <xdr:row>117</xdr:row>
      <xdr:rowOff>85725</xdr:rowOff>
    </xdr:from>
    <xdr:to>
      <xdr:col>25</xdr:col>
      <xdr:colOff>285750</xdr:colOff>
      <xdr:row>130</xdr:row>
      <xdr:rowOff>76200</xdr:rowOff>
    </xdr:to>
    <xdr:grpSp>
      <xdr:nvGrpSpPr>
        <xdr:cNvPr id="24152" name="グループ化 196">
          <a:extLst>
            <a:ext uri="{FF2B5EF4-FFF2-40B4-BE49-F238E27FC236}">
              <a16:creationId xmlns:a16="http://schemas.microsoft.com/office/drawing/2014/main" id="{00000000-0008-0000-0400-0000585E0000}"/>
            </a:ext>
          </a:extLst>
        </xdr:cNvPr>
        <xdr:cNvGrpSpPr>
          <a:grpSpLocks/>
        </xdr:cNvGrpSpPr>
      </xdr:nvGrpSpPr>
      <xdr:grpSpPr bwMode="auto">
        <a:xfrm>
          <a:off x="9653451" y="21056237"/>
          <a:ext cx="5950132" cy="2288177"/>
          <a:chOff x="10477500" y="20614820"/>
          <a:chExt cx="6649811" cy="2290082"/>
        </a:xfrm>
      </xdr:grpSpPr>
      <xdr:sp macro="" textlink="">
        <xdr:nvSpPr>
          <xdr:cNvPr id="168" name="環状矢印 167">
            <a:extLst>
              <a:ext uri="{FF2B5EF4-FFF2-40B4-BE49-F238E27FC236}">
                <a16:creationId xmlns:a16="http://schemas.microsoft.com/office/drawing/2014/main" id="{00000000-0008-0000-0400-0000A8000000}"/>
              </a:ext>
            </a:extLst>
          </xdr:cNvPr>
          <xdr:cNvSpPr/>
        </xdr:nvSpPr>
        <xdr:spPr>
          <a:xfrm flipV="1">
            <a:off x="10477500" y="20614820"/>
            <a:ext cx="6649811" cy="2290082"/>
          </a:xfrm>
          <a:prstGeom prst="circularArrow">
            <a:avLst>
              <a:gd name="adj1" fmla="val 14102"/>
              <a:gd name="adj2" fmla="val 374139"/>
              <a:gd name="adj3" fmla="val 21222949"/>
              <a:gd name="adj4" fmla="val 10770171"/>
              <a:gd name="adj5" fmla="val 12477"/>
            </a:avLst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00000000-0008-0000-0400-0000A9000000}"/>
              </a:ext>
            </a:extLst>
          </xdr:cNvPr>
          <xdr:cNvSpPr/>
        </xdr:nvSpPr>
        <xdr:spPr>
          <a:xfrm>
            <a:off x="12955808" y="22403639"/>
            <a:ext cx="1144562" cy="41280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100" b="1"/>
              <a:t>コンバート</a:t>
            </a:r>
          </a:p>
        </xdr:txBody>
      </xdr:sp>
    </xdr:grpSp>
    <xdr:clientData/>
  </xdr:twoCellAnchor>
  <xdr:twoCellAnchor>
    <xdr:from>
      <xdr:col>20</xdr:col>
      <xdr:colOff>340178</xdr:colOff>
      <xdr:row>131</xdr:row>
      <xdr:rowOff>54428</xdr:rowOff>
    </xdr:from>
    <xdr:to>
      <xdr:col>24</xdr:col>
      <xdr:colOff>568778</xdr:colOff>
      <xdr:row>139</xdr:row>
      <xdr:rowOff>97971</xdr:rowOff>
    </xdr:to>
    <xdr:sp macro="" textlink="">
      <xdr:nvSpPr>
        <xdr:cNvPr id="170" name="四角形吹き出し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/>
      </xdr:nvSpPr>
      <xdr:spPr>
        <a:xfrm>
          <a:off x="14075228" y="22923953"/>
          <a:ext cx="2971800" cy="1415143"/>
        </a:xfrm>
        <a:prstGeom prst="wedgeRectCallout">
          <a:avLst>
            <a:gd name="adj1" fmla="val -30552"/>
            <a:gd name="adj2" fmla="val -76629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［イ］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  <a:r>
            <a:rPr kumimoji="1" lang="ja-JP" altLang="en-US" sz="1000" b="1"/>
            <a:t>確認しない</a:t>
          </a:r>
          <a:endParaRPr kumimoji="1" lang="en-US" altLang="ja-JP" sz="1000" b="1"/>
        </a:p>
        <a:p>
          <a:pPr algn="l"/>
          <a:r>
            <a:rPr kumimoji="1" lang="en-US" altLang="ja-JP" sz="1000" b="1">
              <a:solidFill>
                <a:schemeClr val="bg1">
                  <a:lumMod val="75000"/>
                </a:schemeClr>
              </a:solidFill>
            </a:rPr>
            <a:t>DB</a:t>
          </a:r>
          <a:r>
            <a:rPr kumimoji="1" lang="ja-JP" altLang="en-US" sz="1000" b="1">
              <a:solidFill>
                <a:schemeClr val="bg1">
                  <a:lumMod val="75000"/>
                </a:schemeClr>
              </a:solidFill>
            </a:rPr>
            <a:t>黄色の値が引き継がれているか</a:t>
          </a:r>
          <a:endParaRPr kumimoji="1" lang="en-US" altLang="ja-JP" sz="1000" b="1">
            <a:solidFill>
              <a:schemeClr val="bg1">
                <a:lumMod val="75000"/>
              </a:schemeClr>
            </a:solidFill>
          </a:endParaRPr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rgbClr val="00B050"/>
              </a:solidFill>
            </a:rPr>
            <a:t>DB</a:t>
          </a:r>
          <a:r>
            <a:rPr kumimoji="1" lang="ja-JP" altLang="en-US" sz="1000" b="1">
              <a:solidFill>
                <a:srgbClr val="00B050"/>
              </a:solidFill>
            </a:rPr>
            <a:t>オレンジ、茶色、</a:t>
          </a:r>
          <a:r>
            <a:rPr kumimoji="1" lang="ja-JP" altLang="en-US" sz="1000" b="1">
              <a:solidFill>
                <a:sysClr val="windowText" lastClr="000000"/>
              </a:solidFill>
            </a:rPr>
            <a:t>むらさきの</a:t>
          </a:r>
          <a:r>
            <a:rPr kumimoji="1" lang="ja-JP" altLang="en-US" sz="1000" b="1"/>
            <a:t>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12</xdr:col>
      <xdr:colOff>104775</xdr:colOff>
      <xdr:row>107</xdr:row>
      <xdr:rowOff>19050</xdr:rowOff>
    </xdr:from>
    <xdr:to>
      <xdr:col>18</xdr:col>
      <xdr:colOff>342900</xdr:colOff>
      <xdr:row>120</xdr:row>
      <xdr:rowOff>19050</xdr:rowOff>
    </xdr:to>
    <xdr:grpSp>
      <xdr:nvGrpSpPr>
        <xdr:cNvPr id="24154" name="グループ化 192">
          <a:extLst>
            <a:ext uri="{FF2B5EF4-FFF2-40B4-BE49-F238E27FC236}">
              <a16:creationId xmlns:a16="http://schemas.microsoft.com/office/drawing/2014/main" id="{00000000-0008-0000-0400-00005A5E0000}"/>
            </a:ext>
          </a:extLst>
        </xdr:cNvPr>
        <xdr:cNvGrpSpPr>
          <a:grpSpLocks/>
        </xdr:cNvGrpSpPr>
      </xdr:nvGrpSpPr>
      <xdr:grpSpPr bwMode="auto">
        <a:xfrm>
          <a:off x="7450727" y="19214919"/>
          <a:ext cx="3927566" cy="2299607"/>
          <a:chOff x="10940143" y="10423072"/>
          <a:chExt cx="4339318" cy="2290082"/>
        </a:xfrm>
      </xdr:grpSpPr>
      <xdr:sp macro="" textlink="">
        <xdr:nvSpPr>
          <xdr:cNvPr id="172" name="環状矢印 171">
            <a:extLst>
              <a:ext uri="{FF2B5EF4-FFF2-40B4-BE49-F238E27FC236}">
                <a16:creationId xmlns:a16="http://schemas.microsoft.com/office/drawing/2014/main" id="{00000000-0008-0000-0400-0000AC000000}"/>
              </a:ext>
            </a:extLst>
          </xdr:cNvPr>
          <xdr:cNvSpPr/>
        </xdr:nvSpPr>
        <xdr:spPr>
          <a:xfrm flipV="1">
            <a:off x="10940143" y="10423072"/>
            <a:ext cx="4339318" cy="2290082"/>
          </a:xfrm>
          <a:prstGeom prst="circularArrow">
            <a:avLst>
              <a:gd name="adj1" fmla="val 8621"/>
              <a:gd name="adj2" fmla="val 446702"/>
              <a:gd name="adj3" fmla="val 20114936"/>
              <a:gd name="adj4" fmla="val 10867273"/>
              <a:gd name="adj5" fmla="val 12477"/>
            </a:avLst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00000000-0008-0000-0400-0000AD000000}"/>
              </a:ext>
            </a:extLst>
          </xdr:cNvPr>
          <xdr:cNvSpPr/>
        </xdr:nvSpPr>
        <xdr:spPr>
          <a:xfrm>
            <a:off x="12585113" y="12194460"/>
            <a:ext cx="1125008" cy="4012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100" b="1"/>
              <a:t>コンバート</a:t>
            </a:r>
          </a:p>
        </xdr:txBody>
      </xdr:sp>
    </xdr:grpSp>
    <xdr:clientData/>
  </xdr:twoCellAnchor>
  <xdr:twoCellAnchor>
    <xdr:from>
      <xdr:col>9</xdr:col>
      <xdr:colOff>299358</xdr:colOff>
      <xdr:row>130</xdr:row>
      <xdr:rowOff>27215</xdr:rowOff>
    </xdr:from>
    <xdr:to>
      <xdr:col>13</xdr:col>
      <xdr:colOff>517072</xdr:colOff>
      <xdr:row>138</xdr:row>
      <xdr:rowOff>65315</xdr:rowOff>
    </xdr:to>
    <xdr:sp macro="" textlink="">
      <xdr:nvSpPr>
        <xdr:cNvPr id="174" name="四角形吹き出し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/>
      </xdr:nvSpPr>
      <xdr:spPr>
        <a:xfrm>
          <a:off x="6471558" y="22725290"/>
          <a:ext cx="2960914" cy="1409700"/>
        </a:xfrm>
        <a:prstGeom prst="wedgeRectCallout">
          <a:avLst>
            <a:gd name="adj1" fmla="val 46290"/>
            <a:gd name="adj2" fmla="val -189868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［エ］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  <a:r>
            <a:rPr kumimoji="1" lang="ja-JP" altLang="en-US" sz="1000" b="1"/>
            <a:t>確認しない</a:t>
          </a:r>
          <a:endParaRPr kumimoji="1" lang="en-US" altLang="ja-JP" sz="1000" b="1"/>
        </a:p>
        <a:p>
          <a:pPr algn="l"/>
          <a:r>
            <a:rPr kumimoji="1" lang="en-US" altLang="ja-JP" sz="1000" b="1">
              <a:solidFill>
                <a:schemeClr val="bg1">
                  <a:lumMod val="75000"/>
                </a:schemeClr>
              </a:solidFill>
            </a:rPr>
            <a:t>DB</a:t>
          </a:r>
          <a:r>
            <a:rPr kumimoji="1" lang="ja-JP" altLang="en-US" sz="1000" b="1">
              <a:solidFill>
                <a:schemeClr val="bg1">
                  <a:lumMod val="75000"/>
                </a:schemeClr>
              </a:solidFill>
            </a:rPr>
            <a:t>ピンクの値が引き継がれているか</a:t>
          </a:r>
          <a:endParaRPr kumimoji="1" lang="en-US" altLang="ja-JP" sz="1000" b="1">
            <a:solidFill>
              <a:schemeClr val="bg1">
                <a:lumMod val="75000"/>
              </a:schemeClr>
            </a:solidFill>
          </a:endParaRPr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DB</a:t>
          </a:r>
          <a:r>
            <a:rPr kumimoji="1" lang="ja-JP" altLang="en-US" sz="1000" b="1">
              <a:solidFill>
                <a:sysClr val="windowText" lastClr="000000"/>
              </a:solidFill>
            </a:rPr>
            <a:t>オレンジ</a:t>
          </a:r>
          <a:r>
            <a:rPr kumimoji="1" lang="ja-JP" altLang="en-US" sz="1000" b="1"/>
            <a:t>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15</xdr:col>
      <xdr:colOff>13608</xdr:colOff>
      <xdr:row>86</xdr:row>
      <xdr:rowOff>54428</xdr:rowOff>
    </xdr:from>
    <xdr:to>
      <xdr:col>18</xdr:col>
      <xdr:colOff>299357</xdr:colOff>
      <xdr:row>94</xdr:row>
      <xdr:rowOff>97972</xdr:rowOff>
    </xdr:to>
    <xdr:sp macro="" textlink="">
      <xdr:nvSpPr>
        <xdr:cNvPr id="175" name="四角形吹き出し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/>
      </xdr:nvSpPr>
      <xdr:spPr>
        <a:xfrm>
          <a:off x="10300608" y="15208703"/>
          <a:ext cx="2362199" cy="1415144"/>
        </a:xfrm>
        <a:prstGeom prst="wedgeRectCallout">
          <a:avLst>
            <a:gd name="adj1" fmla="val -490"/>
            <a:gd name="adj2" fmla="val 178731"/>
          </a:avLst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［ウ］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みどりの値が引き継がれているか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オレンジの初期値は正しいか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7</xdr:col>
      <xdr:colOff>163286</xdr:colOff>
      <xdr:row>87</xdr:row>
      <xdr:rowOff>54428</xdr:rowOff>
    </xdr:from>
    <xdr:to>
      <xdr:col>10</xdr:col>
      <xdr:colOff>476250</xdr:colOff>
      <xdr:row>95</xdr:row>
      <xdr:rowOff>97971</xdr:rowOff>
    </xdr:to>
    <xdr:sp macro="" textlink="">
      <xdr:nvSpPr>
        <xdr:cNvPr id="176" name="四角形吹き出し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/>
      </xdr:nvSpPr>
      <xdr:spPr>
        <a:xfrm>
          <a:off x="4963886" y="15380153"/>
          <a:ext cx="2370364" cy="1415143"/>
        </a:xfrm>
        <a:prstGeom prst="wedgeRectCallout">
          <a:avLst>
            <a:gd name="adj1" fmla="val 13961"/>
            <a:gd name="adj2" fmla="val 152612"/>
          </a:avLst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［ウ］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水色の値が引き継がれているか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ピンクの初期値は正しいか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3</xdr:col>
      <xdr:colOff>394608</xdr:colOff>
      <xdr:row>87</xdr:row>
      <xdr:rowOff>27214</xdr:rowOff>
    </xdr:from>
    <xdr:to>
      <xdr:col>7</xdr:col>
      <xdr:colOff>27214</xdr:colOff>
      <xdr:row>95</xdr:row>
      <xdr:rowOff>70757</xdr:rowOff>
    </xdr:to>
    <xdr:sp macro="" textlink="">
      <xdr:nvSpPr>
        <xdr:cNvPr id="177" name="四角形吹き出し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/>
      </xdr:nvSpPr>
      <xdr:spPr>
        <a:xfrm>
          <a:off x="2452008" y="15352939"/>
          <a:ext cx="2375806" cy="1415143"/>
        </a:xfrm>
        <a:prstGeom prst="wedgeRectCallout">
          <a:avLst>
            <a:gd name="adj1" fmla="val 13961"/>
            <a:gd name="adj2" fmla="val 152612"/>
          </a:avLst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［ウ］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黄色の値が引き継がれているか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水色の初期値は正しいか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  <xdr:twoCellAnchor>
    <xdr:from>
      <xdr:col>3</xdr:col>
      <xdr:colOff>571501</xdr:colOff>
      <xdr:row>35</xdr:row>
      <xdr:rowOff>0</xdr:rowOff>
    </xdr:from>
    <xdr:to>
      <xdr:col>7</xdr:col>
      <xdr:colOff>205468</xdr:colOff>
      <xdr:row>43</xdr:row>
      <xdr:rowOff>43543</xdr:rowOff>
    </xdr:to>
    <xdr:sp macro="" textlink="">
      <xdr:nvSpPr>
        <xdr:cNvPr id="178" name="四角形吹き出し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/>
      </xdr:nvSpPr>
      <xdr:spPr>
        <a:xfrm>
          <a:off x="2628901" y="6315075"/>
          <a:ext cx="2377167" cy="1415143"/>
        </a:xfrm>
        <a:prstGeom prst="wedgeRectCallout">
          <a:avLst>
            <a:gd name="adj1" fmla="val 13000"/>
            <a:gd name="adj2" fmla="val 134631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000" b="1"/>
            <a:t>［ア］</a:t>
          </a:r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引継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/>
            <a:t>DB</a:t>
          </a:r>
          <a:r>
            <a:rPr kumimoji="1" lang="ja-JP" altLang="en-US" sz="1000" b="1"/>
            <a:t>ピンクの値が引き継がれているか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r>
            <a:rPr kumimoji="1" lang="en-US" altLang="ja-JP" sz="1000" b="1"/>
            <a:t>[</a:t>
          </a:r>
          <a:r>
            <a:rPr kumimoji="1" lang="ja-JP" altLang="en-US" sz="1000" b="1"/>
            <a:t>追加</a:t>
          </a:r>
          <a:r>
            <a:rPr kumimoji="1" lang="en-US" altLang="ja-JP" sz="1000" b="1"/>
            <a:t>]</a:t>
          </a:r>
        </a:p>
        <a:p>
          <a:pPr algn="l"/>
          <a:r>
            <a:rPr kumimoji="1" lang="en-US" altLang="ja-JP" sz="1000" b="1">
              <a:solidFill>
                <a:srgbClr val="FF0000"/>
              </a:solidFill>
            </a:rPr>
            <a:t>DB</a:t>
          </a:r>
          <a:r>
            <a:rPr kumimoji="1" lang="ja-JP" altLang="en-US" sz="1000" b="1">
              <a:solidFill>
                <a:srgbClr val="FF0000"/>
              </a:solidFill>
            </a:rPr>
            <a:t>水色</a:t>
          </a:r>
          <a:r>
            <a:rPr kumimoji="1" lang="ja-JP" altLang="en-US" sz="1000" b="1"/>
            <a:t>の初期値は正しいか</a:t>
          </a:r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en-US" altLang="ja-JP" sz="1000" b="1"/>
        </a:p>
        <a:p>
          <a:pPr algn="l"/>
          <a:endParaRPr kumimoji="1" lang="ja-JP" altLang="en-US" sz="1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Y33"/>
  <sheetViews>
    <sheetView showGridLines="0" tabSelected="1" topLeftCell="A22" zoomScale="70" zoomScaleNormal="70" zoomScaleSheetLayoutView="55" workbookViewId="0">
      <selection activeCell="AR19" sqref="AR19:AS32"/>
    </sheetView>
  </sheetViews>
  <sheetFormatPr defaultColWidth="9" defaultRowHeight="12.6" outlineLevelCol="1"/>
  <cols>
    <col min="1" max="1" width="4.21875" style="26" customWidth="1"/>
    <col min="2" max="2" width="11.44140625" style="26" customWidth="1"/>
    <col min="3" max="4" width="11.88671875" style="26" customWidth="1"/>
    <col min="5" max="5" width="14.77734375" style="14" customWidth="1"/>
    <col min="6" max="9" width="14.77734375" style="16" customWidth="1"/>
    <col min="10" max="10" width="13.33203125" style="16" customWidth="1"/>
    <col min="11" max="12" width="12" style="16" customWidth="1"/>
    <col min="13" max="13" width="8.88671875" style="16" hidden="1" customWidth="1" outlineLevel="1"/>
    <col min="14" max="14" width="5.109375" style="16" hidden="1" customWidth="1" outlineLevel="1"/>
    <col min="15" max="15" width="8.88671875" style="16" hidden="1" customWidth="1" outlineLevel="1"/>
    <col min="16" max="16" width="5.109375" style="16" hidden="1" customWidth="1" outlineLevel="1"/>
    <col min="17" max="17" width="8.77734375" style="16" hidden="1" customWidth="1" outlineLevel="1"/>
    <col min="18" max="18" width="5.109375" style="16" hidden="1" customWidth="1" outlineLevel="1"/>
    <col min="19" max="19" width="8.77734375" style="16" hidden="1" customWidth="1" outlineLevel="1"/>
    <col min="20" max="20" width="4.77734375" style="16" hidden="1" customWidth="1" outlineLevel="1"/>
    <col min="21" max="21" width="8.77734375" style="16" hidden="1" customWidth="1" outlineLevel="1"/>
    <col min="22" max="22" width="4.33203125" style="16" hidden="1" customWidth="1" outlineLevel="1"/>
    <col min="23" max="23" width="8.77734375" style="16" hidden="1" customWidth="1" outlineLevel="1"/>
    <col min="24" max="24" width="4.33203125" style="16" hidden="1" customWidth="1" outlineLevel="1"/>
    <col min="25" max="25" width="8.77734375" style="16" hidden="1" customWidth="1" outlineLevel="1"/>
    <col min="26" max="26" width="4.33203125" style="16" hidden="1" customWidth="1" outlineLevel="1"/>
    <col min="27" max="27" width="8.77734375" style="16" hidden="1" customWidth="1" outlineLevel="1"/>
    <col min="28" max="28" width="4.33203125" style="16" hidden="1" customWidth="1" outlineLevel="1"/>
    <col min="29" max="29" width="8.77734375" style="16" hidden="1" customWidth="1" outlineLevel="1"/>
    <col min="30" max="30" width="4.33203125" style="16" hidden="1" customWidth="1" outlineLevel="1"/>
    <col min="31" max="31" width="8.77734375" style="16" customWidth="1" collapsed="1"/>
    <col min="32" max="32" width="4.33203125" style="16" customWidth="1"/>
    <col min="33" max="33" width="8.77734375" style="16" customWidth="1"/>
    <col min="34" max="34" width="4.33203125" style="16" customWidth="1"/>
    <col min="35" max="35" width="8.77734375" style="16" customWidth="1"/>
    <col min="36" max="36" width="4.21875" style="16" customWidth="1"/>
    <col min="37" max="37" width="8.77734375" style="16" customWidth="1"/>
    <col min="38" max="38" width="4.33203125" style="16" customWidth="1"/>
    <col min="39" max="39" width="8.77734375" style="16" customWidth="1"/>
    <col min="40" max="40" width="4.33203125" style="16" customWidth="1"/>
    <col min="41" max="41" width="8.77734375" style="16" customWidth="1"/>
    <col min="42" max="42" width="4.33203125" style="16" customWidth="1"/>
    <col min="43" max="43" width="13" style="16" customWidth="1"/>
    <col min="44" max="49" width="4.88671875" style="16" customWidth="1"/>
    <col min="50" max="50" width="2.77734375" style="17" customWidth="1"/>
    <col min="51" max="51" width="5.109375" style="26" customWidth="1"/>
    <col min="52" max="16384" width="9" style="17"/>
  </cols>
  <sheetData>
    <row r="1" spans="1:51" ht="21" customHeight="1">
      <c r="A1" s="13" t="s">
        <v>227</v>
      </c>
      <c r="B1" s="13"/>
      <c r="C1" s="13"/>
      <c r="D1" s="13"/>
      <c r="E1" s="13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Y1" s="13"/>
    </row>
    <row r="2" spans="1:51" ht="13.5" customHeight="1">
      <c r="A2" s="18"/>
      <c r="B2" s="18"/>
      <c r="C2" s="18"/>
      <c r="D2" s="18"/>
      <c r="E2" s="18"/>
      <c r="F2" s="14"/>
      <c r="G2" s="19"/>
      <c r="H2" s="1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17"/>
      <c r="AW2" s="17"/>
      <c r="AY2" s="17"/>
    </row>
    <row r="3" spans="1:51" ht="13.5" customHeight="1">
      <c r="A3" s="21"/>
      <c r="B3" s="22" t="s">
        <v>23</v>
      </c>
      <c r="C3" s="22"/>
      <c r="D3" s="22"/>
      <c r="E3" s="16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3" t="s">
        <v>27</v>
      </c>
      <c r="AR3" s="24"/>
      <c r="AS3" s="24"/>
      <c r="AT3" s="24"/>
      <c r="AU3" s="24"/>
      <c r="AV3" s="25"/>
      <c r="AY3" s="17"/>
    </row>
    <row r="4" spans="1:51" ht="13.5" customHeight="1">
      <c r="B4" s="22" t="s">
        <v>22</v>
      </c>
      <c r="C4" s="27"/>
      <c r="D4" s="27"/>
      <c r="E4" s="235" t="s">
        <v>70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8"/>
      <c r="AR4" s="29"/>
      <c r="AS4" s="29"/>
      <c r="AT4" s="29"/>
      <c r="AU4" s="29"/>
      <c r="AV4" s="30"/>
      <c r="AY4" s="17"/>
    </row>
    <row r="5" spans="1:51" ht="13.5" customHeight="1">
      <c r="A5" s="21"/>
      <c r="B5" s="31"/>
      <c r="C5" s="31"/>
      <c r="D5" s="31"/>
      <c r="E5" s="236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17"/>
      <c r="AW5" s="17"/>
      <c r="AY5" s="17"/>
    </row>
    <row r="6" spans="1:51" ht="13.5" customHeight="1">
      <c r="A6" s="21"/>
      <c r="B6" s="32" t="s">
        <v>21</v>
      </c>
      <c r="C6" s="33" t="s">
        <v>126</v>
      </c>
      <c r="D6" s="33"/>
      <c r="E6" s="236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34"/>
      <c r="AR6" s="34"/>
      <c r="AS6" s="34" t="s">
        <v>20</v>
      </c>
      <c r="AU6" s="34"/>
      <c r="AV6" s="83" t="s">
        <v>174</v>
      </c>
      <c r="AW6" s="35"/>
      <c r="AY6" s="17"/>
    </row>
    <row r="7" spans="1:51" ht="13.5" customHeight="1">
      <c r="A7" s="21"/>
      <c r="B7" s="33" t="s">
        <v>26</v>
      </c>
      <c r="C7" s="36" t="s">
        <v>122</v>
      </c>
      <c r="D7" s="36"/>
      <c r="E7" s="236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34"/>
      <c r="AR7" s="34"/>
      <c r="AS7" s="34" t="s">
        <v>18</v>
      </c>
      <c r="AU7" s="34"/>
      <c r="AV7" s="37">
        <v>2</v>
      </c>
      <c r="AW7" s="38" t="s">
        <v>17</v>
      </c>
      <c r="AY7" s="17"/>
    </row>
    <row r="8" spans="1:51" ht="13.5" customHeight="1">
      <c r="B8" s="32" t="s">
        <v>25</v>
      </c>
      <c r="C8" s="33" t="s">
        <v>121</v>
      </c>
      <c r="D8" s="33"/>
      <c r="E8" s="237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39"/>
      <c r="AR8" s="39"/>
      <c r="AS8" s="39" t="s">
        <v>15</v>
      </c>
      <c r="AU8" s="39"/>
      <c r="AV8" s="126">
        <v>0.4</v>
      </c>
      <c r="AY8" s="17"/>
    </row>
    <row r="9" spans="1:51" ht="13.5" customHeight="1">
      <c r="B9" s="17"/>
      <c r="C9" s="17"/>
      <c r="D9" s="17"/>
      <c r="E9" s="16"/>
      <c r="F9" s="26"/>
      <c r="AQ9" s="41"/>
      <c r="AR9" s="41"/>
      <c r="AS9" s="41" t="s">
        <v>14</v>
      </c>
      <c r="AU9" s="41"/>
      <c r="AV9" s="127">
        <f>SUM(AS11:AW11)</f>
        <v>28</v>
      </c>
      <c r="AX9" s="16"/>
      <c r="AY9" s="14"/>
    </row>
    <row r="10" spans="1:51" ht="13.5" customHeight="1" thickBot="1">
      <c r="B10" s="44" t="s">
        <v>13</v>
      </c>
      <c r="C10" s="44" t="s">
        <v>12</v>
      </c>
      <c r="D10" s="44"/>
      <c r="E10" s="45"/>
      <c r="F10" s="46"/>
      <c r="G10" s="45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Y10" s="17"/>
    </row>
    <row r="11" spans="1:51" ht="24" customHeight="1" thickTop="1" thickBot="1">
      <c r="E11" s="17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47">
        <f>COUNT(AS19:AS33)</f>
        <v>14</v>
      </c>
      <c r="AT11" s="14"/>
      <c r="AU11" s="47">
        <f>COUNT(AU19:AU33)</f>
        <v>14</v>
      </c>
      <c r="AV11" s="41"/>
      <c r="AW11" s="47">
        <f>COUNT(AW19:AW26)</f>
        <v>0</v>
      </c>
      <c r="AY11" s="17"/>
    </row>
    <row r="12" spans="1:51" ht="18.75" customHeight="1">
      <c r="A12" s="48"/>
      <c r="B12" s="244" t="s">
        <v>149</v>
      </c>
      <c r="C12" s="244" t="s">
        <v>50</v>
      </c>
      <c r="D12" s="244" t="s">
        <v>11</v>
      </c>
      <c r="E12" s="205" t="s">
        <v>10</v>
      </c>
      <c r="F12" s="238"/>
      <c r="G12" s="238"/>
      <c r="H12" s="238"/>
      <c r="I12" s="239"/>
      <c r="J12" s="197" t="s">
        <v>9</v>
      </c>
      <c r="K12" s="197" t="s">
        <v>8</v>
      </c>
      <c r="L12" s="197" t="s">
        <v>71</v>
      </c>
      <c r="M12" s="205" t="s">
        <v>7</v>
      </c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7"/>
      <c r="AQ12" s="197" t="s">
        <v>6</v>
      </c>
      <c r="AR12" s="175" t="s">
        <v>127</v>
      </c>
      <c r="AS12" s="176"/>
      <c r="AT12" s="175" t="s">
        <v>128</v>
      </c>
      <c r="AU12" s="181"/>
      <c r="AV12" s="171" t="s">
        <v>140</v>
      </c>
      <c r="AW12" s="172"/>
      <c r="AY12" s="17"/>
    </row>
    <row r="13" spans="1:51" ht="18.75" customHeight="1">
      <c r="A13" s="49"/>
      <c r="B13" s="245"/>
      <c r="C13" s="245"/>
      <c r="D13" s="245"/>
      <c r="E13" s="240"/>
      <c r="F13" s="241"/>
      <c r="G13" s="241"/>
      <c r="H13" s="241"/>
      <c r="I13" s="242"/>
      <c r="J13" s="198"/>
      <c r="K13" s="198"/>
      <c r="L13" s="198"/>
      <c r="M13" s="226" t="s">
        <v>40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3" t="s">
        <v>39</v>
      </c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5"/>
      <c r="AQ13" s="198"/>
      <c r="AR13" s="177"/>
      <c r="AS13" s="178"/>
      <c r="AT13" s="177"/>
      <c r="AU13" s="182"/>
      <c r="AV13" s="173"/>
      <c r="AW13" s="174"/>
      <c r="AY13" s="17"/>
    </row>
    <row r="14" spans="1:51" ht="18.75" customHeight="1">
      <c r="A14" s="49"/>
      <c r="B14" s="245"/>
      <c r="C14" s="245"/>
      <c r="D14" s="245"/>
      <c r="E14" s="240"/>
      <c r="F14" s="241"/>
      <c r="G14" s="241"/>
      <c r="H14" s="241"/>
      <c r="I14" s="242"/>
      <c r="J14" s="198"/>
      <c r="K14" s="198"/>
      <c r="L14" s="198"/>
      <c r="M14" s="255" t="s">
        <v>136</v>
      </c>
      <c r="N14" s="256"/>
      <c r="O14" s="256"/>
      <c r="P14" s="257"/>
      <c r="Q14" s="252" t="s">
        <v>138</v>
      </c>
      <c r="R14" s="253"/>
      <c r="S14" s="253"/>
      <c r="T14" s="254"/>
      <c r="U14" s="221" t="s">
        <v>137</v>
      </c>
      <c r="V14" s="222"/>
      <c r="W14" s="222"/>
      <c r="X14" s="222"/>
      <c r="Y14" s="222"/>
      <c r="Z14" s="222"/>
      <c r="AA14" s="222"/>
      <c r="AB14" s="222"/>
      <c r="AC14" s="222"/>
      <c r="AD14" s="222"/>
      <c r="AE14" s="212" t="s">
        <v>38</v>
      </c>
      <c r="AF14" s="213"/>
      <c r="AG14" s="203" t="s">
        <v>33</v>
      </c>
      <c r="AH14" s="234"/>
      <c r="AI14" s="234"/>
      <c r="AJ14" s="234"/>
      <c r="AK14" s="234"/>
      <c r="AL14" s="234"/>
      <c r="AM14" s="234"/>
      <c r="AN14" s="204"/>
      <c r="AO14" s="203" t="s">
        <v>45</v>
      </c>
      <c r="AP14" s="204"/>
      <c r="AQ14" s="198"/>
      <c r="AR14" s="189" t="s">
        <v>233</v>
      </c>
      <c r="AS14" s="190"/>
      <c r="AT14" s="193" t="s">
        <v>234</v>
      </c>
      <c r="AU14" s="194"/>
      <c r="AV14" s="185" t="s">
        <v>139</v>
      </c>
      <c r="AW14" s="186"/>
      <c r="AY14" s="17"/>
    </row>
    <row r="15" spans="1:51" ht="19.5" customHeight="1">
      <c r="A15" s="49"/>
      <c r="B15" s="245"/>
      <c r="C15" s="245"/>
      <c r="D15" s="245"/>
      <c r="E15" s="240"/>
      <c r="F15" s="241"/>
      <c r="G15" s="241"/>
      <c r="H15" s="241"/>
      <c r="I15" s="242"/>
      <c r="J15" s="198"/>
      <c r="K15" s="198"/>
      <c r="L15" s="198"/>
      <c r="M15" s="228" t="s">
        <v>46</v>
      </c>
      <c r="N15" s="232"/>
      <c r="O15" s="228" t="s">
        <v>47</v>
      </c>
      <c r="P15" s="229"/>
      <c r="Q15" s="208" t="s">
        <v>46</v>
      </c>
      <c r="R15" s="218"/>
      <c r="S15" s="208" t="s">
        <v>47</v>
      </c>
      <c r="T15" s="218"/>
      <c r="U15" s="208" t="s">
        <v>5</v>
      </c>
      <c r="V15" s="218"/>
      <c r="W15" s="200" t="s">
        <v>51</v>
      </c>
      <c r="X15" s="201"/>
      <c r="Y15" s="201"/>
      <c r="Z15" s="201"/>
      <c r="AA15" s="201"/>
      <c r="AB15" s="201"/>
      <c r="AC15" s="201"/>
      <c r="AD15" s="202"/>
      <c r="AE15" s="214"/>
      <c r="AF15" s="215"/>
      <c r="AG15" s="208" t="s">
        <v>36</v>
      </c>
      <c r="AH15" s="209"/>
      <c r="AI15" s="208" t="s">
        <v>48</v>
      </c>
      <c r="AJ15" s="209"/>
      <c r="AK15" s="228" t="s">
        <v>37</v>
      </c>
      <c r="AL15" s="229"/>
      <c r="AM15" s="228" t="s">
        <v>33</v>
      </c>
      <c r="AN15" s="229"/>
      <c r="AO15" s="208" t="s">
        <v>34</v>
      </c>
      <c r="AP15" s="209"/>
      <c r="AQ15" s="198"/>
      <c r="AR15" s="191"/>
      <c r="AS15" s="192"/>
      <c r="AT15" s="195"/>
      <c r="AU15" s="196"/>
      <c r="AV15" s="187"/>
      <c r="AW15" s="188"/>
      <c r="AY15" s="17"/>
    </row>
    <row r="16" spans="1:51" ht="29.25" customHeight="1">
      <c r="A16" s="49"/>
      <c r="B16" s="245"/>
      <c r="C16" s="245"/>
      <c r="D16" s="245"/>
      <c r="E16" s="240"/>
      <c r="F16" s="241"/>
      <c r="G16" s="241"/>
      <c r="H16" s="241"/>
      <c r="I16" s="242"/>
      <c r="J16" s="198"/>
      <c r="K16" s="198"/>
      <c r="L16" s="198"/>
      <c r="M16" s="230"/>
      <c r="N16" s="233"/>
      <c r="O16" s="230"/>
      <c r="P16" s="231"/>
      <c r="Q16" s="219"/>
      <c r="R16" s="220"/>
      <c r="S16" s="219"/>
      <c r="T16" s="220"/>
      <c r="U16" s="219"/>
      <c r="V16" s="220"/>
      <c r="W16" s="200" t="s">
        <v>41</v>
      </c>
      <c r="X16" s="202"/>
      <c r="Y16" s="200" t="s">
        <v>42</v>
      </c>
      <c r="Z16" s="202"/>
      <c r="AA16" s="200" t="s">
        <v>43</v>
      </c>
      <c r="AB16" s="202"/>
      <c r="AC16" s="200" t="s">
        <v>44</v>
      </c>
      <c r="AD16" s="202"/>
      <c r="AE16" s="216"/>
      <c r="AF16" s="217"/>
      <c r="AG16" s="210"/>
      <c r="AH16" s="211"/>
      <c r="AI16" s="210"/>
      <c r="AJ16" s="211"/>
      <c r="AK16" s="250"/>
      <c r="AL16" s="251"/>
      <c r="AM16" s="250"/>
      <c r="AN16" s="251"/>
      <c r="AO16" s="210"/>
      <c r="AP16" s="211"/>
      <c r="AQ16" s="198"/>
      <c r="AR16" s="179" t="s">
        <v>146</v>
      </c>
      <c r="AS16" s="180"/>
      <c r="AT16" s="179" t="s">
        <v>146</v>
      </c>
      <c r="AU16" s="180"/>
      <c r="AV16" s="183" t="s">
        <v>4</v>
      </c>
      <c r="AW16" s="184"/>
      <c r="AY16" s="17"/>
    </row>
    <row r="17" spans="1:51" ht="36.75" customHeight="1">
      <c r="A17" s="49"/>
      <c r="B17" s="245"/>
      <c r="C17" s="245"/>
      <c r="D17" s="245"/>
      <c r="E17" s="243"/>
      <c r="F17" s="241"/>
      <c r="G17" s="241"/>
      <c r="H17" s="241"/>
      <c r="I17" s="242"/>
      <c r="J17" s="199"/>
      <c r="K17" s="199"/>
      <c r="L17" s="199"/>
      <c r="M17" s="50" t="s">
        <v>3</v>
      </c>
      <c r="N17" s="50" t="s">
        <v>2</v>
      </c>
      <c r="O17" s="50" t="s">
        <v>3</v>
      </c>
      <c r="P17" s="50" t="s">
        <v>2</v>
      </c>
      <c r="Q17" s="50" t="s">
        <v>3</v>
      </c>
      <c r="R17" s="50" t="s">
        <v>2</v>
      </c>
      <c r="S17" s="50" t="s">
        <v>3</v>
      </c>
      <c r="T17" s="50" t="s">
        <v>2</v>
      </c>
      <c r="U17" s="50" t="s">
        <v>3</v>
      </c>
      <c r="V17" s="50" t="s">
        <v>2</v>
      </c>
      <c r="W17" s="50" t="s">
        <v>3</v>
      </c>
      <c r="X17" s="50" t="s">
        <v>2</v>
      </c>
      <c r="Y17" s="50" t="s">
        <v>3</v>
      </c>
      <c r="Z17" s="50" t="s">
        <v>2</v>
      </c>
      <c r="AA17" s="50" t="s">
        <v>3</v>
      </c>
      <c r="AB17" s="50" t="s">
        <v>2</v>
      </c>
      <c r="AC17" s="50" t="s">
        <v>3</v>
      </c>
      <c r="AD17" s="50" t="s">
        <v>2</v>
      </c>
      <c r="AE17" s="51" t="s">
        <v>3</v>
      </c>
      <c r="AF17" s="51" t="s">
        <v>2</v>
      </c>
      <c r="AG17" s="50" t="s">
        <v>3</v>
      </c>
      <c r="AH17" s="50" t="s">
        <v>2</v>
      </c>
      <c r="AI17" s="50" t="s">
        <v>3</v>
      </c>
      <c r="AJ17" s="50" t="s">
        <v>2</v>
      </c>
      <c r="AK17" s="50" t="s">
        <v>3</v>
      </c>
      <c r="AL17" s="50" t="s">
        <v>2</v>
      </c>
      <c r="AM17" s="50" t="s">
        <v>3</v>
      </c>
      <c r="AN17" s="50" t="s">
        <v>2</v>
      </c>
      <c r="AO17" s="50" t="s">
        <v>3</v>
      </c>
      <c r="AP17" s="50" t="s">
        <v>2</v>
      </c>
      <c r="AQ17" s="199"/>
      <c r="AR17" s="52" t="s">
        <v>1</v>
      </c>
      <c r="AS17" s="53" t="s">
        <v>0</v>
      </c>
      <c r="AT17" s="52" t="s">
        <v>1</v>
      </c>
      <c r="AU17" s="54" t="s">
        <v>0</v>
      </c>
      <c r="AV17" s="55" t="s">
        <v>1</v>
      </c>
      <c r="AW17" s="56" t="s">
        <v>0</v>
      </c>
      <c r="AY17" s="17"/>
    </row>
    <row r="18" spans="1:51" ht="11.25" customHeight="1">
      <c r="A18" s="57"/>
      <c r="B18" s="58"/>
      <c r="C18" s="59"/>
      <c r="D18" s="59"/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 t="s">
        <v>144</v>
      </c>
      <c r="Q18" s="61"/>
      <c r="R18" s="61" t="s">
        <v>144</v>
      </c>
      <c r="S18" s="61"/>
      <c r="T18" s="61" t="s">
        <v>144</v>
      </c>
      <c r="U18" s="61" t="s">
        <v>144</v>
      </c>
      <c r="V18" s="61" t="s">
        <v>144</v>
      </c>
      <c r="W18" s="61"/>
      <c r="X18" s="61"/>
      <c r="Y18" s="61" t="s">
        <v>144</v>
      </c>
      <c r="Z18" s="61" t="s">
        <v>145</v>
      </c>
      <c r="AA18" s="61"/>
      <c r="AB18" s="61"/>
      <c r="AC18" s="61"/>
      <c r="AD18" s="61"/>
      <c r="AE18" s="61"/>
      <c r="AF18" s="61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3"/>
      <c r="AY18" s="17"/>
    </row>
    <row r="19" spans="1:51" ht="45" customHeight="1">
      <c r="A19" s="130">
        <f>ROW()-18</f>
        <v>1</v>
      </c>
      <c r="B19" s="64" t="s">
        <v>173</v>
      </c>
      <c r="C19" s="84" t="s">
        <v>143</v>
      </c>
      <c r="D19" s="64" t="s">
        <v>173</v>
      </c>
      <c r="E19" s="87" t="s">
        <v>148</v>
      </c>
      <c r="F19" s="96" t="s">
        <v>169</v>
      </c>
      <c r="G19" s="136" t="s">
        <v>170</v>
      </c>
      <c r="H19" s="132"/>
      <c r="I19" s="133"/>
      <c r="J19" s="86" t="s">
        <v>151</v>
      </c>
      <c r="K19" s="64" t="s">
        <v>171</v>
      </c>
      <c r="L19" s="72" t="s">
        <v>153</v>
      </c>
      <c r="M19" s="65"/>
      <c r="N19" s="65"/>
      <c r="O19" s="65"/>
      <c r="P19" s="61"/>
      <c r="Q19" s="65"/>
      <c r="R19" s="61"/>
      <c r="S19" s="65"/>
      <c r="T19" s="61"/>
      <c r="U19" s="61"/>
      <c r="V19" s="61"/>
      <c r="W19" s="65"/>
      <c r="X19" s="65"/>
      <c r="Y19" s="61"/>
      <c r="Z19" s="61"/>
      <c r="AA19" s="65"/>
      <c r="AB19" s="65"/>
      <c r="AC19" s="65"/>
      <c r="AD19" s="65"/>
      <c r="AE19" s="66"/>
      <c r="AF19" s="66"/>
      <c r="AG19" s="131" t="s">
        <v>154</v>
      </c>
      <c r="AH19" s="65" t="s">
        <v>236</v>
      </c>
      <c r="AI19" s="131" t="s">
        <v>154</v>
      </c>
      <c r="AJ19" s="65" t="s">
        <v>236</v>
      </c>
      <c r="AK19" s="131" t="s">
        <v>154</v>
      </c>
      <c r="AL19" s="65" t="s">
        <v>236</v>
      </c>
      <c r="AM19" s="131" t="s">
        <v>154</v>
      </c>
      <c r="AN19" s="65" t="s">
        <v>236</v>
      </c>
      <c r="AO19" s="131" t="s">
        <v>154</v>
      </c>
      <c r="AP19" s="65" t="s">
        <v>236</v>
      </c>
      <c r="AQ19" s="67"/>
      <c r="AR19" s="68" t="s">
        <v>236</v>
      </c>
      <c r="AS19" s="99">
        <v>3</v>
      </c>
      <c r="AT19" s="68" t="s">
        <v>236</v>
      </c>
      <c r="AU19" s="99">
        <v>3</v>
      </c>
      <c r="AV19" s="70"/>
      <c r="AW19" s="71"/>
      <c r="AY19" s="17"/>
    </row>
    <row r="20" spans="1:51" ht="45" customHeight="1">
      <c r="A20" s="130">
        <f t="shared" ref="A20:A32" si="0">ROW()-18</f>
        <v>2</v>
      </c>
      <c r="B20" s="64"/>
      <c r="C20" s="84"/>
      <c r="D20" s="64"/>
      <c r="E20" s="90" t="s">
        <v>166</v>
      </c>
      <c r="F20" s="96" t="s">
        <v>169</v>
      </c>
      <c r="G20" s="136" t="s">
        <v>170</v>
      </c>
      <c r="H20" s="132"/>
      <c r="I20" s="133"/>
      <c r="J20" s="86" t="s">
        <v>151</v>
      </c>
      <c r="K20" s="64"/>
      <c r="L20" s="72" t="s">
        <v>153</v>
      </c>
      <c r="M20" s="65"/>
      <c r="N20" s="65"/>
      <c r="O20" s="65"/>
      <c r="P20" s="61"/>
      <c r="Q20" s="65"/>
      <c r="R20" s="61"/>
      <c r="S20" s="65"/>
      <c r="T20" s="61"/>
      <c r="U20" s="61"/>
      <c r="V20" s="61"/>
      <c r="W20" s="65"/>
      <c r="X20" s="65"/>
      <c r="Y20" s="61"/>
      <c r="Z20" s="61"/>
      <c r="AA20" s="65"/>
      <c r="AB20" s="65"/>
      <c r="AC20" s="65"/>
      <c r="AD20" s="65"/>
      <c r="AE20" s="66"/>
      <c r="AF20" s="66"/>
      <c r="AG20" s="131" t="s">
        <v>154</v>
      </c>
      <c r="AH20" s="65" t="s">
        <v>236</v>
      </c>
      <c r="AI20" s="131" t="s">
        <v>154</v>
      </c>
      <c r="AJ20" s="65" t="s">
        <v>236</v>
      </c>
      <c r="AK20" s="131" t="s">
        <v>154</v>
      </c>
      <c r="AL20" s="65" t="s">
        <v>236</v>
      </c>
      <c r="AM20" s="131" t="s">
        <v>154</v>
      </c>
      <c r="AN20" s="65" t="s">
        <v>236</v>
      </c>
      <c r="AO20" s="131" t="s">
        <v>154</v>
      </c>
      <c r="AP20" s="65" t="s">
        <v>236</v>
      </c>
      <c r="AQ20" s="67"/>
      <c r="AR20" s="68" t="s">
        <v>236</v>
      </c>
      <c r="AS20" s="99">
        <v>3</v>
      </c>
      <c r="AT20" s="68" t="s">
        <v>236</v>
      </c>
      <c r="AU20" s="99">
        <v>3</v>
      </c>
      <c r="AV20" s="70"/>
      <c r="AW20" s="71"/>
      <c r="AY20" s="17"/>
    </row>
    <row r="21" spans="1:51" ht="45" customHeight="1">
      <c r="A21" s="130">
        <f t="shared" si="0"/>
        <v>3</v>
      </c>
      <c r="B21" s="64"/>
      <c r="C21" s="84"/>
      <c r="D21" s="64"/>
      <c r="E21" s="90" t="s">
        <v>156</v>
      </c>
      <c r="F21" s="246" t="s">
        <v>157</v>
      </c>
      <c r="G21" s="247"/>
      <c r="H21" s="110"/>
      <c r="I21" s="72"/>
      <c r="J21" s="86" t="s">
        <v>151</v>
      </c>
      <c r="K21" s="138" t="s">
        <v>163</v>
      </c>
      <c r="L21" s="72" t="s">
        <v>153</v>
      </c>
      <c r="M21" s="65"/>
      <c r="N21" s="65"/>
      <c r="O21" s="65"/>
      <c r="P21" s="61"/>
      <c r="Q21" s="65"/>
      <c r="R21" s="61"/>
      <c r="S21" s="65"/>
      <c r="T21" s="61"/>
      <c r="U21" s="61"/>
      <c r="V21" s="61"/>
      <c r="W21" s="65"/>
      <c r="X21" s="65"/>
      <c r="Y21" s="61"/>
      <c r="Z21" s="61"/>
      <c r="AA21" s="65"/>
      <c r="AB21" s="65"/>
      <c r="AC21" s="65"/>
      <c r="AD21" s="65"/>
      <c r="AE21" s="66"/>
      <c r="AF21" s="66"/>
      <c r="AG21" s="131" t="s">
        <v>154</v>
      </c>
      <c r="AH21" s="65" t="s">
        <v>236</v>
      </c>
      <c r="AI21" s="131" t="s">
        <v>154</v>
      </c>
      <c r="AJ21" s="65" t="s">
        <v>236</v>
      </c>
      <c r="AK21" s="131" t="s">
        <v>154</v>
      </c>
      <c r="AL21" s="65" t="s">
        <v>236</v>
      </c>
      <c r="AM21" s="131" t="s">
        <v>154</v>
      </c>
      <c r="AN21" s="65" t="s">
        <v>236</v>
      </c>
      <c r="AO21" s="131" t="s">
        <v>154</v>
      </c>
      <c r="AP21" s="65" t="s">
        <v>236</v>
      </c>
      <c r="AQ21" s="67"/>
      <c r="AR21" s="68" t="s">
        <v>236</v>
      </c>
      <c r="AS21" s="99">
        <v>3</v>
      </c>
      <c r="AT21" s="68" t="s">
        <v>236</v>
      </c>
      <c r="AU21" s="99">
        <v>3</v>
      </c>
      <c r="AV21" s="70"/>
      <c r="AW21" s="71"/>
      <c r="AY21" s="17"/>
    </row>
    <row r="22" spans="1:51" ht="45" customHeight="1">
      <c r="A22" s="130">
        <f t="shared" si="0"/>
        <v>4</v>
      </c>
      <c r="B22" s="64"/>
      <c r="C22" s="84"/>
      <c r="D22" s="64"/>
      <c r="E22" s="87"/>
      <c r="F22" s="85"/>
      <c r="G22" s="92" t="s">
        <v>159</v>
      </c>
      <c r="H22" s="137" t="s">
        <v>160</v>
      </c>
      <c r="I22" s="72"/>
      <c r="J22" s="86" t="s">
        <v>151</v>
      </c>
      <c r="K22" s="64"/>
      <c r="L22" s="72" t="s">
        <v>153</v>
      </c>
      <c r="M22" s="65"/>
      <c r="N22" s="65"/>
      <c r="O22" s="65"/>
      <c r="P22" s="61"/>
      <c r="Q22" s="65"/>
      <c r="R22" s="61"/>
      <c r="S22" s="65"/>
      <c r="T22" s="61"/>
      <c r="U22" s="61"/>
      <c r="V22" s="61"/>
      <c r="W22" s="65"/>
      <c r="X22" s="65"/>
      <c r="Y22" s="61"/>
      <c r="Z22" s="61"/>
      <c r="AA22" s="65"/>
      <c r="AB22" s="65"/>
      <c r="AC22" s="65"/>
      <c r="AD22" s="65"/>
      <c r="AE22" s="66"/>
      <c r="AF22" s="66"/>
      <c r="AG22" s="131" t="s">
        <v>154</v>
      </c>
      <c r="AH22" s="65" t="s">
        <v>236</v>
      </c>
      <c r="AI22" s="131" t="s">
        <v>154</v>
      </c>
      <c r="AJ22" s="65" t="s">
        <v>236</v>
      </c>
      <c r="AK22" s="131" t="s">
        <v>154</v>
      </c>
      <c r="AL22" s="65" t="s">
        <v>236</v>
      </c>
      <c r="AM22" s="131" t="s">
        <v>154</v>
      </c>
      <c r="AN22" s="65" t="s">
        <v>236</v>
      </c>
      <c r="AO22" s="131" t="s">
        <v>154</v>
      </c>
      <c r="AP22" s="65" t="s">
        <v>236</v>
      </c>
      <c r="AQ22" s="67"/>
      <c r="AR22" s="68" t="s">
        <v>236</v>
      </c>
      <c r="AS22" s="99">
        <v>3</v>
      </c>
      <c r="AT22" s="68" t="s">
        <v>236</v>
      </c>
      <c r="AU22" s="99">
        <v>3</v>
      </c>
      <c r="AV22" s="70"/>
      <c r="AW22" s="71"/>
      <c r="AY22" s="17"/>
    </row>
    <row r="23" spans="1:51" ht="45" customHeight="1">
      <c r="A23" s="130">
        <f t="shared" si="0"/>
        <v>5</v>
      </c>
      <c r="B23" s="64"/>
      <c r="C23" s="84"/>
      <c r="D23" s="64"/>
      <c r="E23" s="87"/>
      <c r="F23" s="85"/>
      <c r="G23" s="92" t="s">
        <v>158</v>
      </c>
      <c r="H23" s="248" t="s">
        <v>161</v>
      </c>
      <c r="I23" s="249"/>
      <c r="J23" s="86" t="s">
        <v>151</v>
      </c>
      <c r="K23" s="64"/>
      <c r="L23" s="72" t="s">
        <v>153</v>
      </c>
      <c r="M23" s="65"/>
      <c r="N23" s="65"/>
      <c r="O23" s="65"/>
      <c r="P23" s="61"/>
      <c r="Q23" s="65"/>
      <c r="R23" s="61"/>
      <c r="S23" s="65"/>
      <c r="T23" s="61"/>
      <c r="U23" s="61"/>
      <c r="V23" s="61"/>
      <c r="W23" s="65"/>
      <c r="X23" s="65"/>
      <c r="Y23" s="61"/>
      <c r="Z23" s="61"/>
      <c r="AA23" s="65"/>
      <c r="AB23" s="65"/>
      <c r="AC23" s="65"/>
      <c r="AD23" s="65"/>
      <c r="AE23" s="66"/>
      <c r="AF23" s="66"/>
      <c r="AG23" s="131" t="s">
        <v>154</v>
      </c>
      <c r="AH23" s="65" t="s">
        <v>236</v>
      </c>
      <c r="AI23" s="131" t="s">
        <v>154</v>
      </c>
      <c r="AJ23" s="65" t="s">
        <v>236</v>
      </c>
      <c r="AK23" s="131" t="s">
        <v>154</v>
      </c>
      <c r="AL23" s="65" t="s">
        <v>236</v>
      </c>
      <c r="AM23" s="131" t="s">
        <v>154</v>
      </c>
      <c r="AN23" s="65" t="s">
        <v>236</v>
      </c>
      <c r="AO23" s="131" t="s">
        <v>154</v>
      </c>
      <c r="AP23" s="65" t="s">
        <v>236</v>
      </c>
      <c r="AQ23" s="67"/>
      <c r="AR23" s="68" t="s">
        <v>236</v>
      </c>
      <c r="AS23" s="99">
        <v>3</v>
      </c>
      <c r="AT23" s="68" t="s">
        <v>236</v>
      </c>
      <c r="AU23" s="99">
        <v>3</v>
      </c>
      <c r="AV23" s="70"/>
      <c r="AW23" s="71"/>
      <c r="AY23" s="17"/>
    </row>
    <row r="24" spans="1:51" ht="45" customHeight="1">
      <c r="A24" s="130">
        <f t="shared" si="0"/>
        <v>6</v>
      </c>
      <c r="B24" s="64"/>
      <c r="C24" s="84"/>
      <c r="D24" s="94"/>
      <c r="E24" s="102"/>
      <c r="F24" s="88"/>
      <c r="G24" s="92" t="s">
        <v>162</v>
      </c>
      <c r="H24" s="110"/>
      <c r="I24" s="72"/>
      <c r="J24" s="86" t="s">
        <v>151</v>
      </c>
      <c r="K24" s="64"/>
      <c r="L24" s="72" t="s">
        <v>153</v>
      </c>
      <c r="M24" s="65"/>
      <c r="N24" s="65"/>
      <c r="O24" s="65"/>
      <c r="P24" s="61"/>
      <c r="Q24" s="65"/>
      <c r="R24" s="61"/>
      <c r="S24" s="65"/>
      <c r="T24" s="61"/>
      <c r="U24" s="61"/>
      <c r="V24" s="61"/>
      <c r="W24" s="65"/>
      <c r="X24" s="65"/>
      <c r="Y24" s="61"/>
      <c r="Z24" s="61"/>
      <c r="AA24" s="65"/>
      <c r="AB24" s="65"/>
      <c r="AC24" s="65"/>
      <c r="AD24" s="65"/>
      <c r="AE24" s="66"/>
      <c r="AF24" s="66"/>
      <c r="AG24" s="131" t="s">
        <v>154</v>
      </c>
      <c r="AH24" s="65" t="s">
        <v>236</v>
      </c>
      <c r="AI24" s="131" t="s">
        <v>154</v>
      </c>
      <c r="AJ24" s="65" t="s">
        <v>236</v>
      </c>
      <c r="AK24" s="131" t="s">
        <v>154</v>
      </c>
      <c r="AL24" s="65" t="s">
        <v>236</v>
      </c>
      <c r="AM24" s="131" t="s">
        <v>154</v>
      </c>
      <c r="AN24" s="65" t="s">
        <v>236</v>
      </c>
      <c r="AO24" s="131" t="s">
        <v>154</v>
      </c>
      <c r="AP24" s="65" t="s">
        <v>236</v>
      </c>
      <c r="AQ24" s="67"/>
      <c r="AR24" s="68" t="s">
        <v>236</v>
      </c>
      <c r="AS24" s="99">
        <v>3</v>
      </c>
      <c r="AT24" s="68" t="s">
        <v>236</v>
      </c>
      <c r="AU24" s="99">
        <v>3</v>
      </c>
      <c r="AV24" s="70"/>
      <c r="AW24" s="71"/>
      <c r="AY24" s="17"/>
    </row>
    <row r="25" spans="1:51" ht="45" customHeight="1">
      <c r="A25" s="130">
        <f t="shared" si="0"/>
        <v>7</v>
      </c>
      <c r="B25" s="64"/>
      <c r="C25" s="89"/>
      <c r="D25" s="94"/>
      <c r="E25" s="87" t="s">
        <v>148</v>
      </c>
      <c r="F25" s="85" t="s">
        <v>164</v>
      </c>
      <c r="G25" s="135" t="s">
        <v>165</v>
      </c>
      <c r="H25" s="109"/>
      <c r="I25" s="134"/>
      <c r="J25" s="93" t="s">
        <v>152</v>
      </c>
      <c r="K25" s="138" t="s">
        <v>168</v>
      </c>
      <c r="L25" s="72" t="s">
        <v>153</v>
      </c>
      <c r="M25" s="65"/>
      <c r="N25" s="65"/>
      <c r="O25" s="65"/>
      <c r="P25" s="61"/>
      <c r="Q25" s="65"/>
      <c r="R25" s="61"/>
      <c r="S25" s="65"/>
      <c r="T25" s="61"/>
      <c r="U25" s="61"/>
      <c r="V25" s="61"/>
      <c r="W25" s="65"/>
      <c r="X25" s="65"/>
      <c r="Y25" s="61"/>
      <c r="Z25" s="61"/>
      <c r="AA25" s="65"/>
      <c r="AB25" s="65"/>
      <c r="AC25" s="65"/>
      <c r="AD25" s="65"/>
      <c r="AE25" s="66"/>
      <c r="AF25" s="66"/>
      <c r="AG25" s="131" t="s">
        <v>154</v>
      </c>
      <c r="AH25" s="65" t="s">
        <v>236</v>
      </c>
      <c r="AI25" s="131" t="s">
        <v>154</v>
      </c>
      <c r="AJ25" s="65" t="s">
        <v>236</v>
      </c>
      <c r="AK25" s="131" t="s">
        <v>154</v>
      </c>
      <c r="AL25" s="65" t="s">
        <v>236</v>
      </c>
      <c r="AM25" s="131" t="s">
        <v>154</v>
      </c>
      <c r="AN25" s="65" t="s">
        <v>236</v>
      </c>
      <c r="AO25" s="131" t="s">
        <v>154</v>
      </c>
      <c r="AP25" s="65" t="s">
        <v>236</v>
      </c>
      <c r="AQ25" s="67"/>
      <c r="AR25" s="68" t="s">
        <v>236</v>
      </c>
      <c r="AS25" s="99">
        <v>3</v>
      </c>
      <c r="AT25" s="68" t="s">
        <v>236</v>
      </c>
      <c r="AU25" s="99">
        <v>3</v>
      </c>
      <c r="AV25" s="70"/>
      <c r="AW25" s="71"/>
      <c r="AY25" s="17"/>
    </row>
    <row r="26" spans="1:51" ht="45" customHeight="1">
      <c r="A26" s="130">
        <f t="shared" si="0"/>
        <v>8</v>
      </c>
      <c r="B26" s="64"/>
      <c r="C26" s="89"/>
      <c r="D26" s="94"/>
      <c r="E26" s="90" t="s">
        <v>166</v>
      </c>
      <c r="F26" s="91" t="s">
        <v>167</v>
      </c>
      <c r="G26" s="135" t="s">
        <v>165</v>
      </c>
      <c r="H26" s="110"/>
      <c r="I26" s="72"/>
      <c r="J26" s="93" t="s">
        <v>152</v>
      </c>
      <c r="K26" s="64"/>
      <c r="L26" s="72" t="s">
        <v>153</v>
      </c>
      <c r="M26" s="65"/>
      <c r="N26" s="65"/>
      <c r="O26" s="65"/>
      <c r="P26" s="61"/>
      <c r="Q26" s="65"/>
      <c r="R26" s="61"/>
      <c r="S26" s="65"/>
      <c r="T26" s="61"/>
      <c r="U26" s="61"/>
      <c r="V26" s="61"/>
      <c r="W26" s="65"/>
      <c r="X26" s="65"/>
      <c r="Y26" s="61"/>
      <c r="Z26" s="61"/>
      <c r="AA26" s="65"/>
      <c r="AB26" s="65"/>
      <c r="AC26" s="65"/>
      <c r="AD26" s="65"/>
      <c r="AE26" s="66"/>
      <c r="AF26" s="66"/>
      <c r="AG26" s="131" t="s">
        <v>154</v>
      </c>
      <c r="AH26" s="65" t="s">
        <v>236</v>
      </c>
      <c r="AI26" s="131" t="s">
        <v>154</v>
      </c>
      <c r="AJ26" s="65" t="s">
        <v>236</v>
      </c>
      <c r="AK26" s="131" t="s">
        <v>154</v>
      </c>
      <c r="AL26" s="65" t="s">
        <v>236</v>
      </c>
      <c r="AM26" s="131" t="s">
        <v>154</v>
      </c>
      <c r="AN26" s="65" t="s">
        <v>236</v>
      </c>
      <c r="AO26" s="131" t="s">
        <v>154</v>
      </c>
      <c r="AP26" s="65" t="s">
        <v>236</v>
      </c>
      <c r="AQ26" s="67"/>
      <c r="AR26" s="68" t="s">
        <v>236</v>
      </c>
      <c r="AS26" s="99">
        <v>3</v>
      </c>
      <c r="AT26" s="68" t="s">
        <v>236</v>
      </c>
      <c r="AU26" s="99">
        <v>3</v>
      </c>
      <c r="AV26" s="70"/>
      <c r="AW26" s="71"/>
      <c r="AY26" s="17"/>
    </row>
    <row r="27" spans="1:51" ht="45" customHeight="1">
      <c r="A27" s="130">
        <f t="shared" si="0"/>
        <v>9</v>
      </c>
      <c r="B27" s="64"/>
      <c r="C27" s="89"/>
      <c r="D27" s="94"/>
      <c r="E27" s="90" t="s">
        <v>215</v>
      </c>
      <c r="F27" s="144" t="s">
        <v>216</v>
      </c>
      <c r="G27" s="144" t="s">
        <v>221</v>
      </c>
      <c r="H27" s="110" t="s">
        <v>228</v>
      </c>
      <c r="I27" s="110"/>
      <c r="J27" s="143" t="s">
        <v>187</v>
      </c>
      <c r="K27" s="138"/>
      <c r="L27" s="133"/>
      <c r="M27" s="65"/>
      <c r="N27" s="65"/>
      <c r="O27" s="65"/>
      <c r="P27" s="61"/>
      <c r="Q27" s="65"/>
      <c r="R27" s="61"/>
      <c r="S27" s="65"/>
      <c r="T27" s="61"/>
      <c r="U27" s="61"/>
      <c r="V27" s="61"/>
      <c r="W27" s="65"/>
      <c r="X27" s="65"/>
      <c r="Y27" s="61"/>
      <c r="Z27" s="61"/>
      <c r="AA27" s="65"/>
      <c r="AB27" s="65"/>
      <c r="AC27" s="65"/>
      <c r="AD27" s="65"/>
      <c r="AE27" s="66"/>
      <c r="AF27" s="66"/>
      <c r="AG27" s="131" t="s">
        <v>154</v>
      </c>
      <c r="AH27" s="65" t="s">
        <v>236</v>
      </c>
      <c r="AI27" s="131" t="s">
        <v>154</v>
      </c>
      <c r="AJ27" s="65" t="s">
        <v>236</v>
      </c>
      <c r="AK27" s="131" t="s">
        <v>154</v>
      </c>
      <c r="AL27" s="65" t="s">
        <v>236</v>
      </c>
      <c r="AM27" s="131" t="s">
        <v>154</v>
      </c>
      <c r="AN27" s="65" t="s">
        <v>236</v>
      </c>
      <c r="AO27" s="131" t="s">
        <v>154</v>
      </c>
      <c r="AP27" s="65" t="s">
        <v>236</v>
      </c>
      <c r="AQ27" s="67"/>
      <c r="AR27" s="68" t="s">
        <v>236</v>
      </c>
      <c r="AS27" s="99">
        <v>3</v>
      </c>
      <c r="AT27" s="68" t="s">
        <v>236</v>
      </c>
      <c r="AU27" s="99">
        <v>3</v>
      </c>
      <c r="AV27" s="70"/>
      <c r="AW27" s="71"/>
      <c r="AY27" s="17"/>
    </row>
    <row r="28" spans="1:51" ht="45" customHeight="1">
      <c r="A28" s="130">
        <f t="shared" si="0"/>
        <v>10</v>
      </c>
      <c r="B28" s="64"/>
      <c r="C28" s="89"/>
      <c r="D28" s="94"/>
      <c r="E28" s="145"/>
      <c r="F28" s="140"/>
      <c r="G28" s="140"/>
      <c r="H28" s="110" t="s">
        <v>229</v>
      </c>
      <c r="I28" s="110"/>
      <c r="J28" s="143" t="s">
        <v>187</v>
      </c>
      <c r="K28" s="84"/>
      <c r="L28" s="133"/>
      <c r="M28" s="65"/>
      <c r="N28" s="65"/>
      <c r="O28" s="65"/>
      <c r="P28" s="61"/>
      <c r="Q28" s="65"/>
      <c r="R28" s="61"/>
      <c r="S28" s="65"/>
      <c r="T28" s="61"/>
      <c r="U28" s="61"/>
      <c r="V28" s="61"/>
      <c r="W28" s="65"/>
      <c r="X28" s="65"/>
      <c r="Y28" s="61"/>
      <c r="Z28" s="61"/>
      <c r="AA28" s="65"/>
      <c r="AB28" s="65"/>
      <c r="AC28" s="65"/>
      <c r="AD28" s="65"/>
      <c r="AE28" s="66"/>
      <c r="AF28" s="66"/>
      <c r="AG28" s="131" t="s">
        <v>154</v>
      </c>
      <c r="AH28" s="65" t="s">
        <v>236</v>
      </c>
      <c r="AI28" s="131" t="s">
        <v>154</v>
      </c>
      <c r="AJ28" s="65" t="s">
        <v>236</v>
      </c>
      <c r="AK28" s="131" t="s">
        <v>154</v>
      </c>
      <c r="AL28" s="65" t="s">
        <v>236</v>
      </c>
      <c r="AM28" s="131" t="s">
        <v>154</v>
      </c>
      <c r="AN28" s="65" t="s">
        <v>236</v>
      </c>
      <c r="AO28" s="131" t="s">
        <v>154</v>
      </c>
      <c r="AP28" s="65" t="s">
        <v>236</v>
      </c>
      <c r="AQ28" s="67"/>
      <c r="AR28" s="68" t="s">
        <v>236</v>
      </c>
      <c r="AS28" s="99">
        <v>3</v>
      </c>
      <c r="AT28" s="68" t="s">
        <v>236</v>
      </c>
      <c r="AU28" s="99">
        <v>3</v>
      </c>
      <c r="AV28" s="70"/>
      <c r="AW28" s="71"/>
      <c r="AY28" s="17"/>
    </row>
    <row r="29" spans="1:51" ht="45" customHeight="1">
      <c r="A29" s="130">
        <f t="shared" si="0"/>
        <v>11</v>
      </c>
      <c r="B29" s="64"/>
      <c r="C29" s="89"/>
      <c r="D29" s="94"/>
      <c r="E29" s="87"/>
      <c r="F29" s="140"/>
      <c r="G29" s="141"/>
      <c r="H29" s="110" t="s">
        <v>230</v>
      </c>
      <c r="I29" s="110"/>
      <c r="J29" s="143" t="s">
        <v>187</v>
      </c>
      <c r="K29" s="84"/>
      <c r="L29" s="133"/>
      <c r="M29" s="65"/>
      <c r="N29" s="65"/>
      <c r="O29" s="65"/>
      <c r="P29" s="61"/>
      <c r="Q29" s="65"/>
      <c r="R29" s="61"/>
      <c r="S29" s="65"/>
      <c r="T29" s="61"/>
      <c r="U29" s="61"/>
      <c r="V29" s="61"/>
      <c r="W29" s="65"/>
      <c r="X29" s="65"/>
      <c r="Y29" s="61"/>
      <c r="Z29" s="61"/>
      <c r="AA29" s="65"/>
      <c r="AB29" s="65"/>
      <c r="AC29" s="65"/>
      <c r="AD29" s="65"/>
      <c r="AE29" s="66"/>
      <c r="AF29" s="66"/>
      <c r="AG29" s="131" t="s">
        <v>154</v>
      </c>
      <c r="AH29" s="65" t="s">
        <v>236</v>
      </c>
      <c r="AI29" s="131" t="s">
        <v>154</v>
      </c>
      <c r="AJ29" s="65" t="s">
        <v>236</v>
      </c>
      <c r="AK29" s="131" t="s">
        <v>154</v>
      </c>
      <c r="AL29" s="65" t="s">
        <v>236</v>
      </c>
      <c r="AM29" s="131" t="s">
        <v>154</v>
      </c>
      <c r="AN29" s="65" t="s">
        <v>236</v>
      </c>
      <c r="AO29" s="131" t="s">
        <v>154</v>
      </c>
      <c r="AP29" s="65" t="s">
        <v>236</v>
      </c>
      <c r="AQ29" s="67"/>
      <c r="AR29" s="68" t="s">
        <v>236</v>
      </c>
      <c r="AS29" s="99">
        <v>3</v>
      </c>
      <c r="AT29" s="68" t="s">
        <v>236</v>
      </c>
      <c r="AU29" s="99">
        <v>3</v>
      </c>
      <c r="AV29" s="70"/>
      <c r="AW29" s="71"/>
      <c r="AY29" s="17"/>
    </row>
    <row r="30" spans="1:51" ht="45" customHeight="1">
      <c r="A30" s="130">
        <f t="shared" si="0"/>
        <v>12</v>
      </c>
      <c r="B30" s="64"/>
      <c r="C30" s="89"/>
      <c r="D30" s="94"/>
      <c r="E30" s="87"/>
      <c r="F30" s="140"/>
      <c r="G30" s="144" t="s">
        <v>220</v>
      </c>
      <c r="H30" s="110" t="s">
        <v>228</v>
      </c>
      <c r="I30" s="110"/>
      <c r="J30" s="143" t="s">
        <v>187</v>
      </c>
      <c r="K30" s="84"/>
      <c r="L30" s="133"/>
      <c r="M30" s="65"/>
      <c r="N30" s="65"/>
      <c r="O30" s="65"/>
      <c r="P30" s="61"/>
      <c r="Q30" s="65"/>
      <c r="R30" s="61"/>
      <c r="S30" s="65"/>
      <c r="T30" s="61"/>
      <c r="U30" s="61"/>
      <c r="V30" s="61"/>
      <c r="W30" s="65"/>
      <c r="X30" s="65"/>
      <c r="Y30" s="61"/>
      <c r="Z30" s="61"/>
      <c r="AA30" s="65"/>
      <c r="AB30" s="65"/>
      <c r="AC30" s="65"/>
      <c r="AD30" s="65"/>
      <c r="AE30" s="66"/>
      <c r="AF30" s="66"/>
      <c r="AG30" s="131" t="s">
        <v>154</v>
      </c>
      <c r="AH30" s="65" t="s">
        <v>236</v>
      </c>
      <c r="AI30" s="131" t="s">
        <v>154</v>
      </c>
      <c r="AJ30" s="65" t="s">
        <v>236</v>
      </c>
      <c r="AK30" s="131" t="s">
        <v>154</v>
      </c>
      <c r="AL30" s="65" t="s">
        <v>236</v>
      </c>
      <c r="AM30" s="131" t="s">
        <v>154</v>
      </c>
      <c r="AN30" s="65" t="s">
        <v>236</v>
      </c>
      <c r="AO30" s="131" t="s">
        <v>154</v>
      </c>
      <c r="AP30" s="65" t="s">
        <v>236</v>
      </c>
      <c r="AQ30" s="67"/>
      <c r="AR30" s="68" t="s">
        <v>236</v>
      </c>
      <c r="AS30" s="99">
        <v>3</v>
      </c>
      <c r="AT30" s="68" t="s">
        <v>236</v>
      </c>
      <c r="AU30" s="99">
        <v>3</v>
      </c>
      <c r="AV30" s="70"/>
      <c r="AW30" s="71"/>
      <c r="AY30" s="17"/>
    </row>
    <row r="31" spans="1:51" ht="45" customHeight="1">
      <c r="A31" s="130">
        <f t="shared" si="0"/>
        <v>13</v>
      </c>
      <c r="B31" s="64"/>
      <c r="C31" s="89"/>
      <c r="D31" s="94"/>
      <c r="E31" s="87"/>
      <c r="F31" s="140"/>
      <c r="G31" s="140"/>
      <c r="H31" s="110" t="s">
        <v>229</v>
      </c>
      <c r="I31" s="110"/>
      <c r="J31" s="143" t="s">
        <v>187</v>
      </c>
      <c r="K31" s="84"/>
      <c r="L31" s="133"/>
      <c r="M31" s="65"/>
      <c r="N31" s="65"/>
      <c r="O31" s="65"/>
      <c r="P31" s="61"/>
      <c r="Q31" s="65"/>
      <c r="R31" s="61"/>
      <c r="S31" s="65"/>
      <c r="T31" s="61"/>
      <c r="U31" s="61"/>
      <c r="V31" s="61"/>
      <c r="W31" s="65"/>
      <c r="X31" s="65"/>
      <c r="Y31" s="61"/>
      <c r="Z31" s="61"/>
      <c r="AA31" s="65"/>
      <c r="AB31" s="65"/>
      <c r="AC31" s="65"/>
      <c r="AD31" s="65"/>
      <c r="AE31" s="66"/>
      <c r="AF31" s="66"/>
      <c r="AG31" s="131" t="s">
        <v>154</v>
      </c>
      <c r="AH31" s="65" t="s">
        <v>236</v>
      </c>
      <c r="AI31" s="131" t="s">
        <v>154</v>
      </c>
      <c r="AJ31" s="65" t="s">
        <v>236</v>
      </c>
      <c r="AK31" s="131" t="s">
        <v>154</v>
      </c>
      <c r="AL31" s="65" t="s">
        <v>236</v>
      </c>
      <c r="AM31" s="131" t="s">
        <v>154</v>
      </c>
      <c r="AN31" s="65" t="s">
        <v>236</v>
      </c>
      <c r="AO31" s="131" t="s">
        <v>154</v>
      </c>
      <c r="AP31" s="65" t="s">
        <v>236</v>
      </c>
      <c r="AQ31" s="67"/>
      <c r="AR31" s="68" t="s">
        <v>236</v>
      </c>
      <c r="AS31" s="99">
        <v>3</v>
      </c>
      <c r="AT31" s="68" t="s">
        <v>236</v>
      </c>
      <c r="AU31" s="99">
        <v>3</v>
      </c>
      <c r="AV31" s="70"/>
      <c r="AW31" s="71"/>
      <c r="AY31" s="17"/>
    </row>
    <row r="32" spans="1:51" ht="45" customHeight="1">
      <c r="A32" s="130">
        <f t="shared" si="0"/>
        <v>14</v>
      </c>
      <c r="B32" s="64"/>
      <c r="C32" s="89"/>
      <c r="D32" s="94"/>
      <c r="E32" s="87"/>
      <c r="F32" s="141"/>
      <c r="G32" s="141"/>
      <c r="H32" s="110" t="s">
        <v>230</v>
      </c>
      <c r="I32" s="110"/>
      <c r="J32" s="143" t="s">
        <v>187</v>
      </c>
      <c r="K32" s="84"/>
      <c r="L32" s="133"/>
      <c r="M32" s="65"/>
      <c r="N32" s="65"/>
      <c r="O32" s="65"/>
      <c r="P32" s="61"/>
      <c r="Q32" s="65"/>
      <c r="R32" s="61"/>
      <c r="S32" s="65"/>
      <c r="T32" s="61"/>
      <c r="U32" s="61"/>
      <c r="V32" s="61"/>
      <c r="W32" s="65"/>
      <c r="X32" s="65"/>
      <c r="Y32" s="61"/>
      <c r="Z32" s="61"/>
      <c r="AA32" s="65"/>
      <c r="AB32" s="65"/>
      <c r="AC32" s="65"/>
      <c r="AD32" s="65"/>
      <c r="AE32" s="66"/>
      <c r="AF32" s="66"/>
      <c r="AG32" s="131" t="s">
        <v>154</v>
      </c>
      <c r="AH32" s="65" t="s">
        <v>236</v>
      </c>
      <c r="AI32" s="131" t="s">
        <v>154</v>
      </c>
      <c r="AJ32" s="65" t="s">
        <v>236</v>
      </c>
      <c r="AK32" s="131" t="s">
        <v>154</v>
      </c>
      <c r="AL32" s="65" t="s">
        <v>236</v>
      </c>
      <c r="AM32" s="131" t="s">
        <v>154</v>
      </c>
      <c r="AN32" s="65" t="s">
        <v>236</v>
      </c>
      <c r="AO32" s="131" t="s">
        <v>154</v>
      </c>
      <c r="AP32" s="65" t="s">
        <v>236</v>
      </c>
      <c r="AQ32" s="67"/>
      <c r="AR32" s="68" t="s">
        <v>236</v>
      </c>
      <c r="AS32" s="99">
        <v>3</v>
      </c>
      <c r="AT32" s="68" t="s">
        <v>236</v>
      </c>
      <c r="AU32" s="99">
        <v>3</v>
      </c>
      <c r="AV32" s="70"/>
      <c r="AW32" s="71"/>
      <c r="AY32" s="17"/>
    </row>
    <row r="33" spans="1:51" ht="18.75" customHeight="1" thickBot="1">
      <c r="A33" s="73"/>
      <c r="B33" s="74"/>
      <c r="C33" s="74"/>
      <c r="D33" s="74"/>
      <c r="E33" s="75"/>
      <c r="F33" s="76"/>
      <c r="G33" s="75"/>
      <c r="H33" s="75"/>
      <c r="I33" s="77"/>
      <c r="J33" s="78"/>
      <c r="K33" s="77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9"/>
      <c r="AR33" s="79"/>
      <c r="AS33" s="80"/>
      <c r="AT33" s="79"/>
      <c r="AU33" s="80"/>
      <c r="AV33" s="81"/>
      <c r="AW33" s="82"/>
      <c r="AY33" s="17"/>
    </row>
  </sheetData>
  <mergeCells count="44">
    <mergeCell ref="F21:G21"/>
    <mergeCell ref="H23:I23"/>
    <mergeCell ref="U15:V16"/>
    <mergeCell ref="AM15:AN16"/>
    <mergeCell ref="AA16:AB16"/>
    <mergeCell ref="AC16:AD16"/>
    <mergeCell ref="AK15:AL16"/>
    <mergeCell ref="L12:L17"/>
    <mergeCell ref="Q14:T14"/>
    <mergeCell ref="AG15:AH16"/>
    <mergeCell ref="Q15:R16"/>
    <mergeCell ref="M14:P14"/>
    <mergeCell ref="E4:E8"/>
    <mergeCell ref="E12:I17"/>
    <mergeCell ref="J12:J17"/>
    <mergeCell ref="K12:K17"/>
    <mergeCell ref="B12:B17"/>
    <mergeCell ref="C12:C17"/>
    <mergeCell ref="D12:D17"/>
    <mergeCell ref="AQ12:AQ17"/>
    <mergeCell ref="W15:AD15"/>
    <mergeCell ref="W16:X16"/>
    <mergeCell ref="Y16:Z16"/>
    <mergeCell ref="AO14:AP14"/>
    <mergeCell ref="M12:AP12"/>
    <mergeCell ref="AO15:AP16"/>
    <mergeCell ref="AE14:AF16"/>
    <mergeCell ref="S15:T16"/>
    <mergeCell ref="U14:AD14"/>
    <mergeCell ref="AE13:AP13"/>
    <mergeCell ref="AI15:AJ16"/>
    <mergeCell ref="M13:AD13"/>
    <mergeCell ref="O15:P16"/>
    <mergeCell ref="M15:N16"/>
    <mergeCell ref="AG14:AN14"/>
    <mergeCell ref="AV12:AW13"/>
    <mergeCell ref="AR12:AS13"/>
    <mergeCell ref="AR16:AS16"/>
    <mergeCell ref="AT12:AU13"/>
    <mergeCell ref="AV16:AW16"/>
    <mergeCell ref="AV14:AW15"/>
    <mergeCell ref="AT16:AU16"/>
    <mergeCell ref="AR14:AS15"/>
    <mergeCell ref="AT14:AU15"/>
  </mergeCells>
  <phoneticPr fontId="2"/>
  <pageMargins left="0.19685039370078741" right="0.19685039370078741" top="0.35433070866141736" bottom="0.31496062992125984" header="0.19685039370078741" footer="0.19685039370078741"/>
  <pageSetup paperSize="9" scale="57" fitToHeight="0" orientation="landscape" horizontalDpi="300" verticalDpi="300" r:id="rId1"/>
  <headerFooter alignWithMargins="0">
    <oddHeader>&amp;RConfidential</oddHeader>
    <oddFooter>&amp;C&amp;A&amp;R&amp;P/&amp;NCopyright (c) Sorimachi Co.,Ltd.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4B77-2707-424F-8A74-649923B00F31}">
  <sheetPr>
    <tabColor rgb="FF00B050"/>
    <pageSetUpPr fitToPage="1"/>
  </sheetPr>
  <dimension ref="A1:AY63"/>
  <sheetViews>
    <sheetView showGridLines="0" topLeftCell="A18" zoomScale="55" zoomScaleNormal="55" zoomScaleSheetLayoutView="85" workbookViewId="0">
      <selection activeCell="AQ23" sqref="AQ23"/>
    </sheetView>
  </sheetViews>
  <sheetFormatPr defaultColWidth="9" defaultRowHeight="12.6" outlineLevelCol="1"/>
  <cols>
    <col min="1" max="1" width="4.21875" style="26" customWidth="1"/>
    <col min="2" max="2" width="11.33203125" style="26" customWidth="1"/>
    <col min="3" max="4" width="11.6640625" style="26" customWidth="1"/>
    <col min="5" max="5" width="13.21875" style="14" customWidth="1"/>
    <col min="6" max="6" width="13.6640625" style="16" customWidth="1"/>
    <col min="7" max="7" width="19.33203125" style="16" customWidth="1"/>
    <col min="8" max="8" width="15.109375" style="16" customWidth="1"/>
    <col min="9" max="9" width="38.109375" style="16" customWidth="1"/>
    <col min="10" max="10" width="13.33203125" style="16" customWidth="1"/>
    <col min="11" max="12" width="12" style="16" customWidth="1"/>
    <col min="13" max="13" width="11.109375" style="16" hidden="1" customWidth="1" outlineLevel="1"/>
    <col min="14" max="14" width="4.33203125" style="16" hidden="1" customWidth="1" outlineLevel="1"/>
    <col min="15" max="15" width="11.109375" style="16" hidden="1" customWidth="1" outlineLevel="1"/>
    <col min="16" max="16" width="4.33203125" style="16" hidden="1" customWidth="1" outlineLevel="1"/>
    <col min="17" max="17" width="11.109375" style="16" hidden="1" customWidth="1" outlineLevel="1"/>
    <col min="18" max="18" width="4.33203125" style="16" hidden="1" customWidth="1" outlineLevel="1"/>
    <col min="19" max="19" width="11.109375" style="16" hidden="1" customWidth="1" outlineLevel="1"/>
    <col min="20" max="20" width="4.33203125" style="16" hidden="1" customWidth="1" outlineLevel="1"/>
    <col min="21" max="21" width="11.109375" style="16" hidden="1" customWidth="1" outlineLevel="1"/>
    <col min="22" max="22" width="4.33203125" style="16" hidden="1" customWidth="1" outlineLevel="1"/>
    <col min="23" max="23" width="11.109375" style="16" hidden="1" customWidth="1" outlineLevel="1"/>
    <col min="24" max="24" width="5.109375" style="16" hidden="1" customWidth="1" outlineLevel="1"/>
    <col min="25" max="25" width="11.109375" style="16" hidden="1" customWidth="1" outlineLevel="1"/>
    <col min="26" max="26" width="4.77734375" style="16" hidden="1" customWidth="1" outlineLevel="1"/>
    <col min="27" max="27" width="11.109375" style="16" hidden="1" customWidth="1" outlineLevel="1"/>
    <col min="28" max="28" width="4.33203125" style="16" hidden="1" customWidth="1" outlineLevel="1"/>
    <col min="29" max="29" width="11.109375" style="16" hidden="1" customWidth="1" outlineLevel="1"/>
    <col min="30" max="30" width="4.33203125" style="16" hidden="1" customWidth="1" outlineLevel="1"/>
    <col min="31" max="31" width="8.77734375" style="16" customWidth="1" collapsed="1"/>
    <col min="32" max="32" width="4.33203125" style="16" customWidth="1"/>
    <col min="33" max="33" width="11.6640625" style="16" customWidth="1"/>
    <col min="34" max="34" width="4.33203125" style="16" customWidth="1"/>
    <col min="35" max="35" width="11.6640625" style="16" customWidth="1"/>
    <col min="36" max="36" width="4.33203125" style="16" customWidth="1"/>
    <col min="37" max="37" width="11.6640625" style="16" customWidth="1"/>
    <col min="38" max="38" width="4.33203125" style="16" customWidth="1"/>
    <col min="39" max="39" width="11.6640625" style="16" customWidth="1"/>
    <col min="40" max="40" width="4.33203125" style="16" customWidth="1"/>
    <col min="41" max="41" width="11.6640625" style="16" customWidth="1"/>
    <col min="42" max="42" width="4.33203125" style="16" customWidth="1"/>
    <col min="43" max="43" width="13" style="16" customWidth="1"/>
    <col min="44" max="49" width="4.88671875" style="16" customWidth="1"/>
    <col min="50" max="50" width="2.77734375" style="17" customWidth="1"/>
    <col min="51" max="51" width="5.109375" style="26" customWidth="1"/>
    <col min="52" max="16384" width="9" style="17"/>
  </cols>
  <sheetData>
    <row r="1" spans="1:51" ht="21.75" customHeight="1">
      <c r="A1" s="13" t="s">
        <v>172</v>
      </c>
      <c r="B1" s="13"/>
      <c r="C1" s="13"/>
      <c r="D1" s="13"/>
      <c r="E1" s="13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Y1" s="13"/>
    </row>
    <row r="2" spans="1:51" ht="13.5" customHeight="1">
      <c r="A2" s="18"/>
      <c r="B2" s="18"/>
      <c r="C2" s="18"/>
      <c r="D2" s="18"/>
      <c r="E2" s="18"/>
      <c r="F2" s="14"/>
      <c r="G2" s="19"/>
      <c r="H2" s="1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17"/>
      <c r="AW2" s="17"/>
      <c r="AY2" s="17"/>
    </row>
    <row r="3" spans="1:51" ht="13.5" customHeight="1">
      <c r="A3" s="21"/>
      <c r="B3" s="22" t="s">
        <v>23</v>
      </c>
      <c r="C3" s="22"/>
      <c r="D3" s="22"/>
      <c r="E3" s="16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69" t="s">
        <v>27</v>
      </c>
      <c r="AR3" s="270"/>
      <c r="AS3" s="270"/>
      <c r="AT3" s="270"/>
      <c r="AU3" s="270"/>
      <c r="AV3" s="271"/>
      <c r="AW3" s="272"/>
      <c r="AY3" s="17"/>
    </row>
    <row r="4" spans="1:51" ht="13.5" customHeight="1">
      <c r="B4" s="22" t="s">
        <v>22</v>
      </c>
      <c r="C4" s="27"/>
      <c r="D4" s="27"/>
      <c r="E4" s="235" t="s">
        <v>70</v>
      </c>
      <c r="F4" s="26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73"/>
      <c r="AR4" s="274"/>
      <c r="AS4" s="274"/>
      <c r="AT4" s="274"/>
      <c r="AU4" s="274"/>
      <c r="AV4" s="274"/>
      <c r="AW4" s="275"/>
      <c r="AY4" s="17"/>
    </row>
    <row r="5" spans="1:51" ht="13.5" customHeight="1">
      <c r="A5" s="21"/>
      <c r="B5" s="31"/>
      <c r="C5" s="31"/>
      <c r="D5" s="31"/>
      <c r="E5" s="236"/>
      <c r="F5" s="21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17"/>
      <c r="AW5" s="17"/>
      <c r="AY5" s="17"/>
    </row>
    <row r="6" spans="1:51" ht="13.5" customHeight="1">
      <c r="A6" s="21"/>
      <c r="B6" s="32" t="s">
        <v>21</v>
      </c>
      <c r="C6" s="33" t="s">
        <v>125</v>
      </c>
      <c r="D6" s="33"/>
      <c r="E6" s="236"/>
      <c r="F6" s="21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R6" s="34"/>
      <c r="AS6" s="34"/>
      <c r="AT6" s="34" t="s">
        <v>20</v>
      </c>
      <c r="AU6" s="34"/>
      <c r="AW6" s="83" t="s">
        <v>174</v>
      </c>
    </row>
    <row r="7" spans="1:51" ht="13.5" customHeight="1">
      <c r="A7" s="21"/>
      <c r="B7" s="33" t="s">
        <v>19</v>
      </c>
      <c r="C7" s="36" t="s">
        <v>232</v>
      </c>
      <c r="D7" s="36"/>
      <c r="E7" s="236"/>
      <c r="F7" s="21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R7" s="34"/>
      <c r="AS7" s="34"/>
      <c r="AT7" s="34" t="s">
        <v>18</v>
      </c>
      <c r="AU7" s="34"/>
      <c r="AV7" s="37"/>
      <c r="AW7" s="35" t="s">
        <v>135</v>
      </c>
    </row>
    <row r="8" spans="1:51" ht="13.5" customHeight="1">
      <c r="B8" s="32" t="s">
        <v>16</v>
      </c>
      <c r="C8" s="33" t="s">
        <v>121</v>
      </c>
      <c r="D8" s="33"/>
      <c r="E8" s="237"/>
      <c r="F8" s="26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R8" s="39"/>
      <c r="AS8" s="39"/>
      <c r="AT8" s="39" t="s">
        <v>15</v>
      </c>
      <c r="AU8" s="39"/>
      <c r="AV8" s="40"/>
      <c r="AW8" s="129">
        <v>0.8</v>
      </c>
    </row>
    <row r="9" spans="1:51" ht="13.5" customHeight="1">
      <c r="B9" s="17"/>
      <c r="C9" s="17"/>
      <c r="D9" s="17"/>
      <c r="E9" s="16"/>
      <c r="F9" s="26"/>
      <c r="AR9" s="41"/>
      <c r="AS9" s="41"/>
      <c r="AT9" s="41" t="s">
        <v>14</v>
      </c>
      <c r="AU9" s="41"/>
      <c r="AV9" s="43"/>
      <c r="AW9" s="127">
        <f>SUM(AS11:AW11)</f>
        <v>88</v>
      </c>
    </row>
    <row r="10" spans="1:51" ht="13.5" customHeight="1" thickBot="1">
      <c r="B10" s="44" t="s">
        <v>13</v>
      </c>
      <c r="C10" s="44" t="s">
        <v>24</v>
      </c>
      <c r="D10" s="44"/>
      <c r="E10" s="45"/>
      <c r="F10" s="46"/>
      <c r="G10" s="45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28"/>
      <c r="AY10" s="17"/>
    </row>
    <row r="11" spans="1:51" ht="23.25" customHeight="1" thickTop="1" thickBot="1">
      <c r="E11" s="17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47">
        <f>COUNTA($AS$19:$AS$63)</f>
        <v>44</v>
      </c>
      <c r="AT11" s="14"/>
      <c r="AU11" s="47">
        <f>COUNTA($AU$19:$AU$63)</f>
        <v>44</v>
      </c>
      <c r="AV11" s="41"/>
      <c r="AW11" s="47">
        <f>COUNTA($AW$19:$AW$38)</f>
        <v>0</v>
      </c>
      <c r="AY11" s="17"/>
    </row>
    <row r="12" spans="1:51" ht="19.5" customHeight="1">
      <c r="A12" s="48"/>
      <c r="B12" s="244" t="s">
        <v>149</v>
      </c>
      <c r="C12" s="244" t="s">
        <v>50</v>
      </c>
      <c r="D12" s="244" t="s">
        <v>11</v>
      </c>
      <c r="E12" s="205" t="s">
        <v>10</v>
      </c>
      <c r="F12" s="238"/>
      <c r="G12" s="238"/>
      <c r="H12" s="238"/>
      <c r="I12" s="239"/>
      <c r="J12" s="197" t="s">
        <v>6</v>
      </c>
      <c r="K12" s="197" t="s">
        <v>8</v>
      </c>
      <c r="L12" s="197" t="s">
        <v>71</v>
      </c>
      <c r="M12" s="205" t="s">
        <v>7</v>
      </c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7"/>
      <c r="AQ12" s="197" t="s">
        <v>6</v>
      </c>
      <c r="AR12" s="175" t="s">
        <v>127</v>
      </c>
      <c r="AS12" s="176"/>
      <c r="AT12" s="175" t="s">
        <v>128</v>
      </c>
      <c r="AU12" s="181"/>
      <c r="AV12" s="171" t="s">
        <v>140</v>
      </c>
      <c r="AW12" s="172"/>
      <c r="AY12" s="17"/>
    </row>
    <row r="13" spans="1:51" ht="19.5" customHeight="1">
      <c r="A13" s="49"/>
      <c r="B13" s="245"/>
      <c r="C13" s="245"/>
      <c r="D13" s="245"/>
      <c r="E13" s="240"/>
      <c r="F13" s="241"/>
      <c r="G13" s="241"/>
      <c r="H13" s="241"/>
      <c r="I13" s="242"/>
      <c r="J13" s="198"/>
      <c r="K13" s="198"/>
      <c r="L13" s="198"/>
      <c r="M13" s="226" t="s">
        <v>40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3" t="s">
        <v>39</v>
      </c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5"/>
      <c r="AQ13" s="198"/>
      <c r="AR13" s="177"/>
      <c r="AS13" s="178"/>
      <c r="AT13" s="177"/>
      <c r="AU13" s="182"/>
      <c r="AV13" s="173"/>
      <c r="AW13" s="174"/>
      <c r="AY13" s="17"/>
    </row>
    <row r="14" spans="1:51" ht="19.5" customHeight="1">
      <c r="A14" s="49"/>
      <c r="B14" s="245"/>
      <c r="C14" s="245"/>
      <c r="D14" s="245"/>
      <c r="E14" s="240"/>
      <c r="F14" s="241"/>
      <c r="G14" s="241"/>
      <c r="H14" s="241"/>
      <c r="I14" s="242"/>
      <c r="J14" s="198"/>
      <c r="K14" s="198"/>
      <c r="L14" s="198"/>
      <c r="M14" s="255" t="s">
        <v>136</v>
      </c>
      <c r="N14" s="256"/>
      <c r="O14" s="256"/>
      <c r="P14" s="257"/>
      <c r="Q14" s="252" t="s">
        <v>138</v>
      </c>
      <c r="R14" s="253"/>
      <c r="S14" s="253"/>
      <c r="T14" s="254"/>
      <c r="U14" s="221" t="s">
        <v>137</v>
      </c>
      <c r="V14" s="222"/>
      <c r="W14" s="222"/>
      <c r="X14" s="222"/>
      <c r="Y14" s="222"/>
      <c r="Z14" s="222"/>
      <c r="AA14" s="222"/>
      <c r="AB14" s="222"/>
      <c r="AC14" s="222"/>
      <c r="AD14" s="222"/>
      <c r="AE14" s="276" t="s">
        <v>38</v>
      </c>
      <c r="AF14" s="277"/>
      <c r="AG14" s="282" t="s">
        <v>49</v>
      </c>
      <c r="AH14" s="283"/>
      <c r="AI14" s="283"/>
      <c r="AJ14" s="283"/>
      <c r="AK14" s="283"/>
      <c r="AL14" s="283"/>
      <c r="AM14" s="283"/>
      <c r="AN14" s="283"/>
      <c r="AO14" s="282" t="s">
        <v>45</v>
      </c>
      <c r="AP14" s="284"/>
      <c r="AQ14" s="198"/>
      <c r="AR14" s="189" t="s">
        <v>233</v>
      </c>
      <c r="AS14" s="190"/>
      <c r="AT14" s="193" t="s">
        <v>234</v>
      </c>
      <c r="AU14" s="194"/>
      <c r="AV14" s="287" t="s">
        <v>139</v>
      </c>
      <c r="AW14" s="186"/>
      <c r="AY14" s="17"/>
    </row>
    <row r="15" spans="1:51" ht="21.75" customHeight="1">
      <c r="A15" s="49"/>
      <c r="B15" s="245"/>
      <c r="C15" s="245"/>
      <c r="D15" s="245"/>
      <c r="E15" s="240"/>
      <c r="F15" s="241"/>
      <c r="G15" s="241"/>
      <c r="H15" s="241"/>
      <c r="I15" s="242"/>
      <c r="J15" s="198"/>
      <c r="K15" s="198"/>
      <c r="L15" s="198"/>
      <c r="M15" s="228" t="s">
        <v>46</v>
      </c>
      <c r="N15" s="232"/>
      <c r="O15" s="228" t="s">
        <v>47</v>
      </c>
      <c r="P15" s="229"/>
      <c r="Q15" s="208" t="s">
        <v>46</v>
      </c>
      <c r="R15" s="218"/>
      <c r="S15" s="208" t="s">
        <v>47</v>
      </c>
      <c r="T15" s="218"/>
      <c r="U15" s="208" t="s">
        <v>5</v>
      </c>
      <c r="V15" s="218"/>
      <c r="W15" s="200" t="s">
        <v>51</v>
      </c>
      <c r="X15" s="201"/>
      <c r="Y15" s="201"/>
      <c r="Z15" s="201"/>
      <c r="AA15" s="201"/>
      <c r="AB15" s="201"/>
      <c r="AC15" s="201"/>
      <c r="AD15" s="202"/>
      <c r="AE15" s="278"/>
      <c r="AF15" s="279"/>
      <c r="AG15" s="285" t="s">
        <v>36</v>
      </c>
      <c r="AH15" s="209"/>
      <c r="AI15" s="208" t="s">
        <v>48</v>
      </c>
      <c r="AJ15" s="209"/>
      <c r="AK15" s="228" t="s">
        <v>37</v>
      </c>
      <c r="AL15" s="229"/>
      <c r="AM15" s="228" t="s">
        <v>33</v>
      </c>
      <c r="AN15" s="229"/>
      <c r="AO15" s="208" t="s">
        <v>35</v>
      </c>
      <c r="AP15" s="209"/>
      <c r="AQ15" s="198"/>
      <c r="AR15" s="191"/>
      <c r="AS15" s="192"/>
      <c r="AT15" s="195"/>
      <c r="AU15" s="196"/>
      <c r="AV15" s="288"/>
      <c r="AW15" s="188"/>
      <c r="AY15" s="17"/>
    </row>
    <row r="16" spans="1:51" ht="27.75" customHeight="1">
      <c r="A16" s="49"/>
      <c r="B16" s="245"/>
      <c r="C16" s="245"/>
      <c r="D16" s="245"/>
      <c r="E16" s="240"/>
      <c r="F16" s="241"/>
      <c r="G16" s="241"/>
      <c r="H16" s="241"/>
      <c r="I16" s="242"/>
      <c r="J16" s="198"/>
      <c r="K16" s="198"/>
      <c r="L16" s="198"/>
      <c r="M16" s="230"/>
      <c r="N16" s="233"/>
      <c r="O16" s="230"/>
      <c r="P16" s="231"/>
      <c r="Q16" s="219"/>
      <c r="R16" s="220"/>
      <c r="S16" s="219"/>
      <c r="T16" s="220"/>
      <c r="U16" s="219"/>
      <c r="V16" s="220"/>
      <c r="W16" s="200" t="s">
        <v>41</v>
      </c>
      <c r="X16" s="202"/>
      <c r="Y16" s="200" t="s">
        <v>42</v>
      </c>
      <c r="Z16" s="202"/>
      <c r="AA16" s="200" t="s">
        <v>43</v>
      </c>
      <c r="AB16" s="202"/>
      <c r="AC16" s="200" t="s">
        <v>44</v>
      </c>
      <c r="AD16" s="202"/>
      <c r="AE16" s="280"/>
      <c r="AF16" s="281"/>
      <c r="AG16" s="286"/>
      <c r="AH16" s="211"/>
      <c r="AI16" s="210"/>
      <c r="AJ16" s="211"/>
      <c r="AK16" s="250"/>
      <c r="AL16" s="251"/>
      <c r="AM16" s="230"/>
      <c r="AN16" s="231"/>
      <c r="AO16" s="210"/>
      <c r="AP16" s="211"/>
      <c r="AQ16" s="198"/>
      <c r="AR16" s="179" t="s">
        <v>235</v>
      </c>
      <c r="AS16" s="180"/>
      <c r="AT16" s="179" t="s">
        <v>235</v>
      </c>
      <c r="AU16" s="180"/>
      <c r="AV16" s="289" t="s">
        <v>141</v>
      </c>
      <c r="AW16" s="290"/>
      <c r="AY16" s="17"/>
    </row>
    <row r="17" spans="1:51" ht="36.75" customHeight="1">
      <c r="A17" s="49"/>
      <c r="B17" s="245"/>
      <c r="C17" s="245"/>
      <c r="D17" s="245"/>
      <c r="E17" s="243"/>
      <c r="F17" s="241"/>
      <c r="G17" s="241"/>
      <c r="H17" s="241"/>
      <c r="I17" s="242"/>
      <c r="J17" s="199"/>
      <c r="K17" s="199"/>
      <c r="L17" s="199"/>
      <c r="M17" s="50" t="s">
        <v>3</v>
      </c>
      <c r="N17" s="50" t="s">
        <v>2</v>
      </c>
      <c r="O17" s="50" t="s">
        <v>3</v>
      </c>
      <c r="P17" s="50" t="s">
        <v>2</v>
      </c>
      <c r="Q17" s="50" t="s">
        <v>3</v>
      </c>
      <c r="R17" s="50" t="s">
        <v>2</v>
      </c>
      <c r="S17" s="50" t="s">
        <v>3</v>
      </c>
      <c r="T17" s="50" t="s">
        <v>2</v>
      </c>
      <c r="U17" s="50" t="s">
        <v>3</v>
      </c>
      <c r="V17" s="50" t="s">
        <v>2</v>
      </c>
      <c r="W17" s="50" t="s">
        <v>3</v>
      </c>
      <c r="X17" s="50" t="s">
        <v>2</v>
      </c>
      <c r="Y17" s="50" t="s">
        <v>3</v>
      </c>
      <c r="Z17" s="50" t="s">
        <v>2</v>
      </c>
      <c r="AA17" s="50" t="s">
        <v>3</v>
      </c>
      <c r="AB17" s="50" t="s">
        <v>2</v>
      </c>
      <c r="AC17" s="50" t="s">
        <v>3</v>
      </c>
      <c r="AD17" s="50" t="s">
        <v>2</v>
      </c>
      <c r="AE17" s="97" t="s">
        <v>3</v>
      </c>
      <c r="AF17" s="97" t="s">
        <v>2</v>
      </c>
      <c r="AG17" s="50" t="s">
        <v>3</v>
      </c>
      <c r="AH17" s="50" t="s">
        <v>2</v>
      </c>
      <c r="AI17" s="50" t="s">
        <v>3</v>
      </c>
      <c r="AJ17" s="50" t="s">
        <v>2</v>
      </c>
      <c r="AK17" s="50" t="s">
        <v>3</v>
      </c>
      <c r="AL17" s="50" t="s">
        <v>2</v>
      </c>
      <c r="AM17" s="50" t="s">
        <v>3</v>
      </c>
      <c r="AN17" s="50" t="s">
        <v>2</v>
      </c>
      <c r="AO17" s="50" t="s">
        <v>3</v>
      </c>
      <c r="AP17" s="50" t="s">
        <v>2</v>
      </c>
      <c r="AQ17" s="199"/>
      <c r="AR17" s="52" t="s">
        <v>1</v>
      </c>
      <c r="AS17" s="53" t="s">
        <v>0</v>
      </c>
      <c r="AT17" s="52" t="s">
        <v>1</v>
      </c>
      <c r="AU17" s="54" t="s">
        <v>0</v>
      </c>
      <c r="AV17" s="55" t="s">
        <v>1</v>
      </c>
      <c r="AW17" s="56" t="s">
        <v>0</v>
      </c>
      <c r="AY17" s="17"/>
    </row>
    <row r="18" spans="1:51" ht="11.25" customHeight="1">
      <c r="A18" s="103"/>
      <c r="B18" s="104"/>
      <c r="C18" s="105"/>
      <c r="D18" s="105"/>
      <c r="E18" s="106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8"/>
      <c r="AY18" s="17"/>
    </row>
    <row r="19" spans="1:51" ht="28.2" customHeight="1">
      <c r="A19" s="100">
        <f>ROW()-18</f>
        <v>1</v>
      </c>
      <c r="B19" s="64" t="s">
        <v>155</v>
      </c>
      <c r="C19" s="89" t="s">
        <v>143</v>
      </c>
      <c r="D19" s="64" t="s">
        <v>175</v>
      </c>
      <c r="E19" s="260" t="s">
        <v>191</v>
      </c>
      <c r="F19" s="96" t="s">
        <v>177</v>
      </c>
      <c r="G19" s="262" t="s">
        <v>190</v>
      </c>
      <c r="H19" s="132"/>
      <c r="I19" s="133"/>
      <c r="J19" s="93" t="s">
        <v>179</v>
      </c>
      <c r="K19" s="64"/>
      <c r="L19" s="72"/>
      <c r="M19" s="65"/>
      <c r="N19" s="65"/>
      <c r="O19" s="65"/>
      <c r="P19" s="61"/>
      <c r="Q19" s="65"/>
      <c r="R19" s="61"/>
      <c r="S19" s="65"/>
      <c r="T19" s="61"/>
      <c r="U19" s="61"/>
      <c r="V19" s="61"/>
      <c r="W19" s="65"/>
      <c r="X19" s="65"/>
      <c r="Y19" s="61"/>
      <c r="Z19" s="61"/>
      <c r="AA19" s="65"/>
      <c r="AB19" s="65"/>
      <c r="AC19" s="65"/>
      <c r="AD19" s="65"/>
      <c r="AE19" s="66"/>
      <c r="AF19" s="66"/>
      <c r="AG19" s="65" t="s">
        <v>147</v>
      </c>
      <c r="AH19" s="65" t="s">
        <v>236</v>
      </c>
      <c r="AI19" s="65" t="s">
        <v>147</v>
      </c>
      <c r="AJ19" s="65" t="s">
        <v>236</v>
      </c>
      <c r="AK19" s="65" t="s">
        <v>147</v>
      </c>
      <c r="AL19" s="65" t="s">
        <v>236</v>
      </c>
      <c r="AM19" s="65" t="s">
        <v>147</v>
      </c>
      <c r="AN19" s="65" t="s">
        <v>236</v>
      </c>
      <c r="AO19" s="65" t="s">
        <v>147</v>
      </c>
      <c r="AP19" s="65" t="s">
        <v>236</v>
      </c>
      <c r="AQ19" s="67"/>
      <c r="AR19" s="323" t="s">
        <v>236</v>
      </c>
      <c r="AS19" s="69">
        <v>3</v>
      </c>
      <c r="AT19" s="68" t="s">
        <v>236</v>
      </c>
      <c r="AU19" s="69">
        <v>3</v>
      </c>
      <c r="AV19" s="70"/>
      <c r="AW19" s="71"/>
      <c r="AY19" s="17"/>
    </row>
    <row r="20" spans="1:51" ht="28.2" customHeight="1">
      <c r="A20" s="100">
        <f t="shared" ref="A20:A62" si="0">ROW()-18</f>
        <v>2</v>
      </c>
      <c r="B20" s="64"/>
      <c r="C20" s="89"/>
      <c r="D20" s="94"/>
      <c r="E20" s="261"/>
      <c r="G20" s="265"/>
      <c r="H20" s="258" t="s">
        <v>180</v>
      </c>
      <c r="I20" s="259"/>
      <c r="J20" s="93" t="s">
        <v>187</v>
      </c>
      <c r="K20" s="64"/>
      <c r="L20" s="72"/>
      <c r="M20" s="65"/>
      <c r="N20" s="65"/>
      <c r="O20" s="65"/>
      <c r="P20" s="61"/>
      <c r="Q20" s="65"/>
      <c r="R20" s="61"/>
      <c r="S20" s="65"/>
      <c r="T20" s="61"/>
      <c r="U20" s="61"/>
      <c r="V20" s="61"/>
      <c r="W20" s="65"/>
      <c r="X20" s="65"/>
      <c r="Y20" s="61"/>
      <c r="Z20" s="61"/>
      <c r="AA20" s="65"/>
      <c r="AB20" s="65"/>
      <c r="AC20" s="65"/>
      <c r="AD20" s="65"/>
      <c r="AE20" s="66"/>
      <c r="AF20" s="66"/>
      <c r="AG20" s="65" t="s">
        <v>147</v>
      </c>
      <c r="AH20" s="65" t="s">
        <v>236</v>
      </c>
      <c r="AI20" s="65" t="s">
        <v>147</v>
      </c>
      <c r="AJ20" s="65" t="s">
        <v>236</v>
      </c>
      <c r="AK20" s="65" t="s">
        <v>147</v>
      </c>
      <c r="AL20" s="65" t="s">
        <v>236</v>
      </c>
      <c r="AM20" s="65" t="s">
        <v>147</v>
      </c>
      <c r="AN20" s="65" t="s">
        <v>236</v>
      </c>
      <c r="AO20" s="65" t="s">
        <v>147</v>
      </c>
      <c r="AP20" s="65" t="s">
        <v>236</v>
      </c>
      <c r="AQ20" s="67"/>
      <c r="AR20" s="323" t="s">
        <v>236</v>
      </c>
      <c r="AS20" s="69">
        <v>3</v>
      </c>
      <c r="AT20" s="68" t="s">
        <v>236</v>
      </c>
      <c r="AU20" s="69">
        <v>3</v>
      </c>
      <c r="AV20" s="70"/>
      <c r="AW20" s="71"/>
      <c r="AY20" s="17"/>
    </row>
    <row r="21" spans="1:51" ht="28.2" customHeight="1">
      <c r="A21" s="100">
        <f t="shared" si="0"/>
        <v>3</v>
      </c>
      <c r="B21" s="64"/>
      <c r="C21" s="89"/>
      <c r="D21" s="64"/>
      <c r="E21" s="261"/>
      <c r="G21" s="265"/>
      <c r="H21" s="92" t="s">
        <v>181</v>
      </c>
      <c r="I21" s="72"/>
      <c r="J21" s="93" t="s">
        <v>187</v>
      </c>
      <c r="K21" s="138"/>
      <c r="L21" s="72"/>
      <c r="M21" s="65"/>
      <c r="N21" s="65"/>
      <c r="O21" s="65"/>
      <c r="P21" s="61"/>
      <c r="Q21" s="65"/>
      <c r="R21" s="61"/>
      <c r="S21" s="65"/>
      <c r="T21" s="61"/>
      <c r="U21" s="61"/>
      <c r="V21" s="61"/>
      <c r="W21" s="65"/>
      <c r="X21" s="65"/>
      <c r="Y21" s="61"/>
      <c r="Z21" s="61"/>
      <c r="AA21" s="65"/>
      <c r="AB21" s="65"/>
      <c r="AC21" s="65"/>
      <c r="AD21" s="65"/>
      <c r="AE21" s="66"/>
      <c r="AF21" s="66"/>
      <c r="AG21" s="65" t="s">
        <v>147</v>
      </c>
      <c r="AH21" s="65" t="s">
        <v>236</v>
      </c>
      <c r="AI21" s="65" t="s">
        <v>147</v>
      </c>
      <c r="AJ21" s="65" t="s">
        <v>236</v>
      </c>
      <c r="AK21" s="65" t="s">
        <v>147</v>
      </c>
      <c r="AL21" s="65" t="s">
        <v>236</v>
      </c>
      <c r="AM21" s="65" t="s">
        <v>147</v>
      </c>
      <c r="AN21" s="65" t="s">
        <v>236</v>
      </c>
      <c r="AO21" s="65" t="s">
        <v>147</v>
      </c>
      <c r="AP21" s="65" t="s">
        <v>236</v>
      </c>
      <c r="AQ21" s="67"/>
      <c r="AR21" s="323" t="s">
        <v>236</v>
      </c>
      <c r="AS21" s="69">
        <v>3</v>
      </c>
      <c r="AT21" s="68" t="s">
        <v>236</v>
      </c>
      <c r="AU21" s="69">
        <v>3</v>
      </c>
      <c r="AV21" s="70"/>
      <c r="AW21" s="71"/>
      <c r="AY21" s="17"/>
    </row>
    <row r="22" spans="1:51" ht="28.2" customHeight="1">
      <c r="A22" s="100">
        <f t="shared" si="0"/>
        <v>4</v>
      </c>
      <c r="B22" s="64"/>
      <c r="C22" s="89"/>
      <c r="D22" s="94"/>
      <c r="E22" s="261"/>
      <c r="G22" s="265"/>
      <c r="H22" s="139" t="s">
        <v>182</v>
      </c>
      <c r="I22" s="72"/>
      <c r="J22" s="93" t="s">
        <v>187</v>
      </c>
      <c r="K22" s="64"/>
      <c r="L22" s="72"/>
      <c r="M22" s="65"/>
      <c r="N22" s="65"/>
      <c r="O22" s="65"/>
      <c r="P22" s="61"/>
      <c r="Q22" s="65"/>
      <c r="R22" s="61"/>
      <c r="S22" s="65"/>
      <c r="T22" s="61"/>
      <c r="U22" s="61"/>
      <c r="V22" s="61"/>
      <c r="W22" s="65"/>
      <c r="X22" s="65"/>
      <c r="Y22" s="61"/>
      <c r="Z22" s="61"/>
      <c r="AA22" s="65"/>
      <c r="AB22" s="65"/>
      <c r="AC22" s="65"/>
      <c r="AD22" s="65"/>
      <c r="AE22" s="66"/>
      <c r="AF22" s="66"/>
      <c r="AG22" s="65" t="s">
        <v>147</v>
      </c>
      <c r="AH22" s="65" t="s">
        <v>236</v>
      </c>
      <c r="AI22" s="65" t="s">
        <v>147</v>
      </c>
      <c r="AJ22" s="65" t="s">
        <v>236</v>
      </c>
      <c r="AK22" s="65" t="s">
        <v>147</v>
      </c>
      <c r="AL22" s="65" t="s">
        <v>236</v>
      </c>
      <c r="AM22" s="65" t="s">
        <v>147</v>
      </c>
      <c r="AN22" s="65" t="s">
        <v>236</v>
      </c>
      <c r="AO22" s="65" t="s">
        <v>147</v>
      </c>
      <c r="AP22" s="65" t="s">
        <v>236</v>
      </c>
      <c r="AQ22" s="67"/>
      <c r="AR22" s="323" t="s">
        <v>236</v>
      </c>
      <c r="AS22" s="69">
        <v>3</v>
      </c>
      <c r="AT22" s="68" t="s">
        <v>236</v>
      </c>
      <c r="AU22" s="69">
        <v>3</v>
      </c>
      <c r="AV22" s="70"/>
      <c r="AW22" s="71"/>
      <c r="AY22" s="17"/>
    </row>
    <row r="23" spans="1:51" ht="28.2" customHeight="1">
      <c r="A23" s="100">
        <f t="shared" si="0"/>
        <v>5</v>
      </c>
      <c r="B23" s="89"/>
      <c r="C23" s="84"/>
      <c r="D23" s="64"/>
      <c r="E23" s="85"/>
      <c r="G23" s="265"/>
      <c r="H23" s="258" t="s">
        <v>183</v>
      </c>
      <c r="I23" s="259"/>
      <c r="J23" s="93" t="s">
        <v>187</v>
      </c>
      <c r="K23" s="64"/>
      <c r="L23" s="72"/>
      <c r="M23" s="65"/>
      <c r="N23" s="65"/>
      <c r="O23" s="65"/>
      <c r="P23" s="61"/>
      <c r="Q23" s="65"/>
      <c r="R23" s="61"/>
      <c r="S23" s="65"/>
      <c r="T23" s="61"/>
      <c r="U23" s="61"/>
      <c r="V23" s="61"/>
      <c r="W23" s="65"/>
      <c r="X23" s="65"/>
      <c r="Y23" s="61"/>
      <c r="Z23" s="61"/>
      <c r="AA23" s="65"/>
      <c r="AB23" s="65"/>
      <c r="AC23" s="65"/>
      <c r="AD23" s="65"/>
      <c r="AE23" s="66"/>
      <c r="AF23" s="66"/>
      <c r="AG23" s="65" t="s">
        <v>147</v>
      </c>
      <c r="AH23" s="65" t="s">
        <v>236</v>
      </c>
      <c r="AI23" s="65" t="s">
        <v>147</v>
      </c>
      <c r="AJ23" s="65" t="s">
        <v>236</v>
      </c>
      <c r="AK23" s="65" t="s">
        <v>147</v>
      </c>
      <c r="AL23" s="65" t="s">
        <v>236</v>
      </c>
      <c r="AM23" s="65" t="s">
        <v>147</v>
      </c>
      <c r="AN23" s="65" t="s">
        <v>236</v>
      </c>
      <c r="AO23" s="65" t="s">
        <v>147</v>
      </c>
      <c r="AP23" s="65" t="s">
        <v>236</v>
      </c>
      <c r="AQ23" s="67"/>
      <c r="AR23" s="323" t="s">
        <v>236</v>
      </c>
      <c r="AS23" s="69">
        <v>3</v>
      </c>
      <c r="AT23" s="68" t="s">
        <v>236</v>
      </c>
      <c r="AU23" s="69">
        <v>3</v>
      </c>
      <c r="AV23" s="70"/>
      <c r="AW23" s="71"/>
      <c r="AY23" s="17"/>
    </row>
    <row r="24" spans="1:51" ht="34.200000000000003" customHeight="1">
      <c r="A24" s="100">
        <f t="shared" si="0"/>
        <v>6</v>
      </c>
      <c r="B24" s="89"/>
      <c r="C24" s="95"/>
      <c r="D24" s="64"/>
      <c r="E24" s="85"/>
      <c r="G24" s="262" t="s">
        <v>192</v>
      </c>
      <c r="H24" s="267"/>
      <c r="I24" s="268"/>
      <c r="J24" s="93" t="s">
        <v>150</v>
      </c>
      <c r="K24" s="64"/>
      <c r="L24" s="72"/>
      <c r="M24" s="65"/>
      <c r="N24" s="65"/>
      <c r="O24" s="65"/>
      <c r="P24" s="61"/>
      <c r="Q24" s="65"/>
      <c r="R24" s="61"/>
      <c r="S24" s="65"/>
      <c r="T24" s="61"/>
      <c r="U24" s="61"/>
      <c r="V24" s="61"/>
      <c r="W24" s="65"/>
      <c r="X24" s="65"/>
      <c r="Y24" s="61"/>
      <c r="Z24" s="61"/>
      <c r="AA24" s="65"/>
      <c r="AB24" s="65"/>
      <c r="AC24" s="65"/>
      <c r="AD24" s="65"/>
      <c r="AE24" s="66"/>
      <c r="AF24" s="66"/>
      <c r="AG24" s="65" t="s">
        <v>147</v>
      </c>
      <c r="AH24" s="65" t="s">
        <v>236</v>
      </c>
      <c r="AI24" s="65" t="s">
        <v>147</v>
      </c>
      <c r="AJ24" s="65" t="s">
        <v>236</v>
      </c>
      <c r="AK24" s="65" t="s">
        <v>147</v>
      </c>
      <c r="AL24" s="65" t="s">
        <v>236</v>
      </c>
      <c r="AM24" s="65" t="s">
        <v>147</v>
      </c>
      <c r="AN24" s="65" t="s">
        <v>236</v>
      </c>
      <c r="AO24" s="65" t="s">
        <v>147</v>
      </c>
      <c r="AP24" s="65" t="s">
        <v>236</v>
      </c>
      <c r="AQ24" s="67"/>
      <c r="AR24" s="323" t="s">
        <v>236</v>
      </c>
      <c r="AS24" s="69">
        <v>3</v>
      </c>
      <c r="AT24" s="68" t="s">
        <v>236</v>
      </c>
      <c r="AU24" s="69">
        <v>3</v>
      </c>
      <c r="AV24" s="70"/>
      <c r="AW24" s="71"/>
      <c r="AY24" s="17"/>
    </row>
    <row r="25" spans="1:51" ht="48" customHeight="1">
      <c r="A25" s="100">
        <f t="shared" si="0"/>
        <v>7</v>
      </c>
      <c r="B25" s="89"/>
      <c r="C25" s="95"/>
      <c r="D25" s="64"/>
      <c r="E25" s="87"/>
      <c r="F25" s="91" t="s">
        <v>184</v>
      </c>
      <c r="G25" s="163" t="s">
        <v>196</v>
      </c>
      <c r="H25" s="110"/>
      <c r="I25" s="134"/>
      <c r="J25" s="93" t="s">
        <v>188</v>
      </c>
      <c r="K25" s="138"/>
      <c r="L25" s="72"/>
      <c r="M25" s="65"/>
      <c r="N25" s="65"/>
      <c r="O25" s="65"/>
      <c r="P25" s="61"/>
      <c r="Q25" s="65"/>
      <c r="R25" s="61"/>
      <c r="S25" s="65"/>
      <c r="T25" s="61"/>
      <c r="U25" s="61"/>
      <c r="V25" s="61"/>
      <c r="W25" s="65"/>
      <c r="X25" s="65"/>
      <c r="Y25" s="61"/>
      <c r="Z25" s="61"/>
      <c r="AA25" s="65"/>
      <c r="AB25" s="65"/>
      <c r="AC25" s="65"/>
      <c r="AD25" s="65"/>
      <c r="AE25" s="66"/>
      <c r="AF25" s="66"/>
      <c r="AG25" s="65" t="s">
        <v>147</v>
      </c>
      <c r="AH25" s="65" t="s">
        <v>236</v>
      </c>
      <c r="AI25" s="65" t="s">
        <v>147</v>
      </c>
      <c r="AJ25" s="65" t="s">
        <v>236</v>
      </c>
      <c r="AK25" s="65" t="s">
        <v>147</v>
      </c>
      <c r="AL25" s="65" t="s">
        <v>236</v>
      </c>
      <c r="AM25" s="65" t="s">
        <v>147</v>
      </c>
      <c r="AN25" s="65" t="s">
        <v>236</v>
      </c>
      <c r="AO25" s="65" t="s">
        <v>147</v>
      </c>
      <c r="AP25" s="65" t="s">
        <v>236</v>
      </c>
      <c r="AQ25" s="67"/>
      <c r="AR25" s="323" t="s">
        <v>236</v>
      </c>
      <c r="AS25" s="69">
        <v>3</v>
      </c>
      <c r="AT25" s="68" t="s">
        <v>236</v>
      </c>
      <c r="AU25" s="69">
        <v>3</v>
      </c>
      <c r="AV25" s="70"/>
      <c r="AW25" s="71"/>
      <c r="AY25" s="17"/>
    </row>
    <row r="26" spans="1:51" ht="24" customHeight="1">
      <c r="A26" s="100">
        <f t="shared" si="0"/>
        <v>8</v>
      </c>
      <c r="B26" s="89"/>
      <c r="C26" s="95"/>
      <c r="D26" s="64"/>
      <c r="E26" s="87"/>
      <c r="F26" s="85"/>
      <c r="G26" s="135"/>
      <c r="H26" s="109" t="s">
        <v>194</v>
      </c>
      <c r="I26" s="134"/>
      <c r="J26" s="93" t="s">
        <v>151</v>
      </c>
      <c r="K26" s="64"/>
      <c r="L26" s="72"/>
      <c r="M26" s="65"/>
      <c r="N26" s="65"/>
      <c r="O26" s="65"/>
      <c r="P26" s="61"/>
      <c r="Q26" s="65"/>
      <c r="R26" s="61"/>
      <c r="S26" s="65"/>
      <c r="T26" s="61"/>
      <c r="U26" s="61"/>
      <c r="V26" s="61"/>
      <c r="W26" s="65"/>
      <c r="X26" s="65"/>
      <c r="Y26" s="61"/>
      <c r="Z26" s="61"/>
      <c r="AA26" s="65"/>
      <c r="AB26" s="65"/>
      <c r="AC26" s="65"/>
      <c r="AD26" s="65"/>
      <c r="AE26" s="66"/>
      <c r="AF26" s="66"/>
      <c r="AG26" s="65" t="s">
        <v>147</v>
      </c>
      <c r="AH26" s="65" t="s">
        <v>236</v>
      </c>
      <c r="AI26" s="65" t="s">
        <v>147</v>
      </c>
      <c r="AJ26" s="65" t="s">
        <v>236</v>
      </c>
      <c r="AK26" s="65" t="s">
        <v>147</v>
      </c>
      <c r="AL26" s="65" t="s">
        <v>236</v>
      </c>
      <c r="AM26" s="65" t="s">
        <v>147</v>
      </c>
      <c r="AN26" s="65" t="s">
        <v>236</v>
      </c>
      <c r="AO26" s="65" t="s">
        <v>147</v>
      </c>
      <c r="AP26" s="65" t="s">
        <v>236</v>
      </c>
      <c r="AQ26" s="67"/>
      <c r="AR26" s="323" t="s">
        <v>236</v>
      </c>
      <c r="AS26" s="69">
        <v>3</v>
      </c>
      <c r="AT26" s="68" t="s">
        <v>236</v>
      </c>
      <c r="AU26" s="69">
        <v>3</v>
      </c>
      <c r="AV26" s="70"/>
      <c r="AW26" s="71"/>
      <c r="AY26" s="17"/>
    </row>
    <row r="27" spans="1:51" ht="36" customHeight="1">
      <c r="A27" s="100">
        <f t="shared" si="0"/>
        <v>9</v>
      </c>
      <c r="B27" s="89"/>
      <c r="C27" s="95"/>
      <c r="D27" s="64"/>
      <c r="E27" s="87"/>
      <c r="F27" s="85"/>
      <c r="G27" s="135"/>
      <c r="H27" s="258" t="s">
        <v>195</v>
      </c>
      <c r="I27" s="259"/>
      <c r="J27" s="93" t="s">
        <v>151</v>
      </c>
      <c r="K27" s="64"/>
      <c r="L27" s="72"/>
      <c r="M27" s="65"/>
      <c r="N27" s="65"/>
      <c r="O27" s="65"/>
      <c r="P27" s="61"/>
      <c r="Q27" s="65"/>
      <c r="R27" s="61"/>
      <c r="S27" s="65"/>
      <c r="T27" s="61"/>
      <c r="U27" s="61"/>
      <c r="V27" s="61"/>
      <c r="W27" s="65"/>
      <c r="X27" s="65"/>
      <c r="Y27" s="61"/>
      <c r="Z27" s="61"/>
      <c r="AA27" s="65"/>
      <c r="AB27" s="65"/>
      <c r="AC27" s="65"/>
      <c r="AD27" s="65"/>
      <c r="AE27" s="66"/>
      <c r="AF27" s="66"/>
      <c r="AG27" s="65" t="s">
        <v>147</v>
      </c>
      <c r="AH27" s="65" t="s">
        <v>236</v>
      </c>
      <c r="AI27" s="65" t="s">
        <v>147</v>
      </c>
      <c r="AJ27" s="65" t="s">
        <v>236</v>
      </c>
      <c r="AK27" s="65" t="s">
        <v>147</v>
      </c>
      <c r="AL27" s="65" t="s">
        <v>236</v>
      </c>
      <c r="AM27" s="65" t="s">
        <v>147</v>
      </c>
      <c r="AN27" s="65" t="s">
        <v>236</v>
      </c>
      <c r="AO27" s="65" t="s">
        <v>147</v>
      </c>
      <c r="AP27" s="65" t="s">
        <v>236</v>
      </c>
      <c r="AQ27" s="67"/>
      <c r="AR27" s="323" t="s">
        <v>236</v>
      </c>
      <c r="AS27" s="69">
        <v>3</v>
      </c>
      <c r="AT27" s="68" t="s">
        <v>236</v>
      </c>
      <c r="AU27" s="69">
        <v>3</v>
      </c>
      <c r="AV27" s="70"/>
      <c r="AW27" s="71"/>
      <c r="AY27" s="17"/>
    </row>
    <row r="28" spans="1:51" ht="28.2" customHeight="1">
      <c r="A28" s="100">
        <f t="shared" si="0"/>
        <v>10</v>
      </c>
      <c r="B28" s="89"/>
      <c r="C28" s="95"/>
      <c r="D28" s="64"/>
      <c r="E28" s="87"/>
      <c r="F28" s="85"/>
      <c r="G28" s="135"/>
      <c r="H28" s="258" t="s">
        <v>185</v>
      </c>
      <c r="I28" s="259"/>
      <c r="J28" s="93" t="s">
        <v>151</v>
      </c>
      <c r="K28" s="64"/>
      <c r="L28" s="72"/>
      <c r="M28" s="65"/>
      <c r="N28" s="65"/>
      <c r="O28" s="65"/>
      <c r="P28" s="61"/>
      <c r="Q28" s="65"/>
      <c r="R28" s="61"/>
      <c r="S28" s="65"/>
      <c r="T28" s="61"/>
      <c r="U28" s="61"/>
      <c r="V28" s="61"/>
      <c r="W28" s="65"/>
      <c r="X28" s="65"/>
      <c r="Y28" s="61"/>
      <c r="Z28" s="61"/>
      <c r="AA28" s="65"/>
      <c r="AB28" s="65"/>
      <c r="AC28" s="65"/>
      <c r="AD28" s="65"/>
      <c r="AE28" s="66"/>
      <c r="AF28" s="66"/>
      <c r="AG28" s="65" t="s">
        <v>147</v>
      </c>
      <c r="AH28" s="65" t="s">
        <v>236</v>
      </c>
      <c r="AI28" s="65" t="s">
        <v>147</v>
      </c>
      <c r="AJ28" s="65" t="s">
        <v>236</v>
      </c>
      <c r="AK28" s="65" t="s">
        <v>147</v>
      </c>
      <c r="AL28" s="65" t="s">
        <v>236</v>
      </c>
      <c r="AM28" s="65" t="s">
        <v>147</v>
      </c>
      <c r="AN28" s="65" t="s">
        <v>236</v>
      </c>
      <c r="AO28" s="65" t="s">
        <v>147</v>
      </c>
      <c r="AP28" s="65" t="s">
        <v>236</v>
      </c>
      <c r="AQ28" s="67"/>
      <c r="AR28" s="323" t="s">
        <v>236</v>
      </c>
      <c r="AS28" s="69">
        <v>3</v>
      </c>
      <c r="AT28" s="68" t="s">
        <v>236</v>
      </c>
      <c r="AU28" s="69">
        <v>3</v>
      </c>
      <c r="AV28" s="70"/>
      <c r="AW28" s="71"/>
      <c r="AY28" s="17"/>
    </row>
    <row r="29" spans="1:51" ht="48" customHeight="1">
      <c r="A29" s="100">
        <f t="shared" si="0"/>
        <v>11</v>
      </c>
      <c r="B29" s="89"/>
      <c r="C29" s="95"/>
      <c r="D29" s="64"/>
      <c r="E29" s="260" t="s">
        <v>193</v>
      </c>
      <c r="F29" s="96" t="s">
        <v>177</v>
      </c>
      <c r="G29" s="262" t="s">
        <v>190</v>
      </c>
      <c r="H29" s="132"/>
      <c r="I29" s="133"/>
      <c r="J29" s="93" t="s">
        <v>179</v>
      </c>
      <c r="K29" s="64"/>
      <c r="L29" s="72"/>
      <c r="M29" s="65"/>
      <c r="N29" s="65"/>
      <c r="O29" s="65"/>
      <c r="P29" s="61"/>
      <c r="Q29" s="65"/>
      <c r="R29" s="61"/>
      <c r="S29" s="65"/>
      <c r="T29" s="61"/>
      <c r="U29" s="61"/>
      <c r="V29" s="61"/>
      <c r="W29" s="65"/>
      <c r="X29" s="65"/>
      <c r="Y29" s="61"/>
      <c r="Z29" s="61"/>
      <c r="AA29" s="65"/>
      <c r="AB29" s="65"/>
      <c r="AC29" s="65"/>
      <c r="AD29" s="65"/>
      <c r="AE29" s="66"/>
      <c r="AF29" s="66"/>
      <c r="AG29" s="65" t="s">
        <v>147</v>
      </c>
      <c r="AH29" s="65" t="s">
        <v>236</v>
      </c>
      <c r="AI29" s="65" t="s">
        <v>147</v>
      </c>
      <c r="AJ29" s="65" t="s">
        <v>236</v>
      </c>
      <c r="AK29" s="65" t="s">
        <v>147</v>
      </c>
      <c r="AL29" s="65" t="s">
        <v>236</v>
      </c>
      <c r="AM29" s="65" t="s">
        <v>147</v>
      </c>
      <c r="AN29" s="65" t="s">
        <v>236</v>
      </c>
      <c r="AO29" s="65" t="s">
        <v>147</v>
      </c>
      <c r="AP29" s="65" t="s">
        <v>236</v>
      </c>
      <c r="AQ29" s="67"/>
      <c r="AR29" s="323" t="s">
        <v>236</v>
      </c>
      <c r="AS29" s="69">
        <v>3</v>
      </c>
      <c r="AT29" s="68" t="s">
        <v>236</v>
      </c>
      <c r="AU29" s="69">
        <v>3</v>
      </c>
      <c r="AV29" s="70"/>
      <c r="AW29" s="71"/>
      <c r="AY29" s="17"/>
    </row>
    <row r="30" spans="1:51" ht="27.6" customHeight="1">
      <c r="A30" s="100">
        <f t="shared" si="0"/>
        <v>12</v>
      </c>
      <c r="B30" s="89"/>
      <c r="C30" s="95"/>
      <c r="D30" s="64"/>
      <c r="E30" s="261"/>
      <c r="G30" s="265"/>
      <c r="H30" s="258" t="s">
        <v>180</v>
      </c>
      <c r="I30" s="259"/>
      <c r="J30" s="93" t="s">
        <v>187</v>
      </c>
      <c r="K30" s="64"/>
      <c r="L30" s="72"/>
      <c r="M30" s="65"/>
      <c r="N30" s="65"/>
      <c r="O30" s="65"/>
      <c r="P30" s="61"/>
      <c r="Q30" s="65"/>
      <c r="R30" s="61"/>
      <c r="S30" s="65"/>
      <c r="T30" s="61"/>
      <c r="U30" s="61"/>
      <c r="V30" s="61"/>
      <c r="W30" s="65"/>
      <c r="X30" s="65"/>
      <c r="Y30" s="61"/>
      <c r="Z30" s="61"/>
      <c r="AA30" s="65"/>
      <c r="AB30" s="65"/>
      <c r="AC30" s="65"/>
      <c r="AD30" s="65"/>
      <c r="AE30" s="66"/>
      <c r="AF30" s="66"/>
      <c r="AG30" s="65" t="s">
        <v>147</v>
      </c>
      <c r="AH30" s="65" t="s">
        <v>236</v>
      </c>
      <c r="AI30" s="65" t="s">
        <v>147</v>
      </c>
      <c r="AJ30" s="65" t="s">
        <v>236</v>
      </c>
      <c r="AK30" s="65" t="s">
        <v>147</v>
      </c>
      <c r="AL30" s="65" t="s">
        <v>236</v>
      </c>
      <c r="AM30" s="65" t="s">
        <v>147</v>
      </c>
      <c r="AN30" s="65" t="s">
        <v>236</v>
      </c>
      <c r="AO30" s="65" t="s">
        <v>147</v>
      </c>
      <c r="AP30" s="65" t="s">
        <v>236</v>
      </c>
      <c r="AQ30" s="67"/>
      <c r="AR30" s="323" t="s">
        <v>236</v>
      </c>
      <c r="AS30" s="69">
        <v>3</v>
      </c>
      <c r="AT30" s="68" t="s">
        <v>236</v>
      </c>
      <c r="AU30" s="69">
        <v>3</v>
      </c>
      <c r="AV30" s="70"/>
      <c r="AW30" s="71"/>
      <c r="AY30" s="17"/>
    </row>
    <row r="31" spans="1:51" ht="27.6" customHeight="1">
      <c r="A31" s="100">
        <f t="shared" si="0"/>
        <v>13</v>
      </c>
      <c r="B31" s="89"/>
      <c r="C31" s="95"/>
      <c r="D31" s="64"/>
      <c r="E31" s="261"/>
      <c r="G31" s="265"/>
      <c r="H31" s="92" t="s">
        <v>181</v>
      </c>
      <c r="I31" s="72"/>
      <c r="J31" s="93" t="s">
        <v>187</v>
      </c>
      <c r="K31" s="64"/>
      <c r="L31" s="72"/>
      <c r="M31" s="65"/>
      <c r="N31" s="65"/>
      <c r="O31" s="65"/>
      <c r="P31" s="61"/>
      <c r="Q31" s="65"/>
      <c r="R31" s="61"/>
      <c r="S31" s="65"/>
      <c r="T31" s="61"/>
      <c r="U31" s="61"/>
      <c r="V31" s="61"/>
      <c r="W31" s="65"/>
      <c r="X31" s="65"/>
      <c r="Y31" s="61"/>
      <c r="Z31" s="61"/>
      <c r="AA31" s="65"/>
      <c r="AB31" s="65"/>
      <c r="AC31" s="65"/>
      <c r="AD31" s="65"/>
      <c r="AE31" s="66"/>
      <c r="AF31" s="66"/>
      <c r="AG31" s="65" t="s">
        <v>147</v>
      </c>
      <c r="AH31" s="65" t="s">
        <v>236</v>
      </c>
      <c r="AI31" s="65" t="s">
        <v>147</v>
      </c>
      <c r="AJ31" s="65" t="s">
        <v>236</v>
      </c>
      <c r="AK31" s="65" t="s">
        <v>147</v>
      </c>
      <c r="AL31" s="65" t="s">
        <v>236</v>
      </c>
      <c r="AM31" s="65" t="s">
        <v>147</v>
      </c>
      <c r="AN31" s="65" t="s">
        <v>236</v>
      </c>
      <c r="AO31" s="65" t="s">
        <v>147</v>
      </c>
      <c r="AP31" s="65" t="s">
        <v>236</v>
      </c>
      <c r="AQ31" s="67"/>
      <c r="AR31" s="323" t="s">
        <v>236</v>
      </c>
      <c r="AS31" s="69">
        <v>3</v>
      </c>
      <c r="AT31" s="68" t="s">
        <v>236</v>
      </c>
      <c r="AU31" s="69">
        <v>3</v>
      </c>
      <c r="AV31" s="70"/>
      <c r="AW31" s="71"/>
      <c r="AY31" s="17"/>
    </row>
    <row r="32" spans="1:51" ht="27.6" customHeight="1">
      <c r="A32" s="100">
        <f t="shared" si="0"/>
        <v>14</v>
      </c>
      <c r="B32" s="89"/>
      <c r="C32" s="95"/>
      <c r="D32" s="64"/>
      <c r="E32" s="261"/>
      <c r="G32" s="265"/>
      <c r="H32" s="139" t="s">
        <v>182</v>
      </c>
      <c r="I32" s="72"/>
      <c r="J32" s="93" t="s">
        <v>187</v>
      </c>
      <c r="K32" s="64"/>
      <c r="L32" s="72"/>
      <c r="M32" s="65"/>
      <c r="N32" s="65"/>
      <c r="O32" s="65"/>
      <c r="P32" s="61"/>
      <c r="Q32" s="65"/>
      <c r="R32" s="61"/>
      <c r="S32" s="65"/>
      <c r="T32" s="61"/>
      <c r="U32" s="61"/>
      <c r="V32" s="61"/>
      <c r="W32" s="65"/>
      <c r="X32" s="65"/>
      <c r="Y32" s="61"/>
      <c r="Z32" s="61"/>
      <c r="AA32" s="65"/>
      <c r="AB32" s="65"/>
      <c r="AC32" s="65"/>
      <c r="AD32" s="65"/>
      <c r="AE32" s="66"/>
      <c r="AF32" s="66"/>
      <c r="AG32" s="65" t="s">
        <v>147</v>
      </c>
      <c r="AH32" s="65" t="s">
        <v>236</v>
      </c>
      <c r="AI32" s="65" t="s">
        <v>147</v>
      </c>
      <c r="AJ32" s="65" t="s">
        <v>236</v>
      </c>
      <c r="AK32" s="65" t="s">
        <v>147</v>
      </c>
      <c r="AL32" s="65" t="s">
        <v>236</v>
      </c>
      <c r="AM32" s="65" t="s">
        <v>147</v>
      </c>
      <c r="AN32" s="65" t="s">
        <v>236</v>
      </c>
      <c r="AO32" s="65" t="s">
        <v>147</v>
      </c>
      <c r="AP32" s="65" t="s">
        <v>236</v>
      </c>
      <c r="AQ32" s="67"/>
      <c r="AR32" s="323" t="s">
        <v>236</v>
      </c>
      <c r="AS32" s="69">
        <v>3</v>
      </c>
      <c r="AT32" s="68" t="s">
        <v>236</v>
      </c>
      <c r="AU32" s="69">
        <v>3</v>
      </c>
      <c r="AV32" s="70"/>
      <c r="AW32" s="71"/>
      <c r="AY32" s="17"/>
    </row>
    <row r="33" spans="1:51" ht="27.6" customHeight="1">
      <c r="A33" s="100">
        <f t="shared" si="0"/>
        <v>15</v>
      </c>
      <c r="B33" s="89"/>
      <c r="C33" s="95"/>
      <c r="D33" s="64"/>
      <c r="E33" s="85"/>
      <c r="G33" s="265"/>
      <c r="H33" s="258" t="s">
        <v>183</v>
      </c>
      <c r="I33" s="259"/>
      <c r="J33" s="93" t="s">
        <v>187</v>
      </c>
      <c r="K33" s="64"/>
      <c r="L33" s="72"/>
      <c r="M33" s="65"/>
      <c r="N33" s="65"/>
      <c r="O33" s="65"/>
      <c r="P33" s="61"/>
      <c r="Q33" s="65"/>
      <c r="R33" s="61"/>
      <c r="S33" s="65"/>
      <c r="T33" s="61"/>
      <c r="U33" s="61"/>
      <c r="V33" s="61"/>
      <c r="W33" s="65"/>
      <c r="X33" s="65"/>
      <c r="Y33" s="61"/>
      <c r="Z33" s="61"/>
      <c r="AA33" s="65"/>
      <c r="AB33" s="65"/>
      <c r="AC33" s="65"/>
      <c r="AD33" s="65"/>
      <c r="AE33" s="66"/>
      <c r="AF33" s="66"/>
      <c r="AG33" s="65" t="s">
        <v>147</v>
      </c>
      <c r="AH33" s="65" t="s">
        <v>236</v>
      </c>
      <c r="AI33" s="65" t="s">
        <v>147</v>
      </c>
      <c r="AJ33" s="65" t="s">
        <v>236</v>
      </c>
      <c r="AK33" s="65" t="s">
        <v>147</v>
      </c>
      <c r="AL33" s="65" t="s">
        <v>236</v>
      </c>
      <c r="AM33" s="65" t="s">
        <v>147</v>
      </c>
      <c r="AN33" s="65" t="s">
        <v>236</v>
      </c>
      <c r="AO33" s="65" t="s">
        <v>147</v>
      </c>
      <c r="AP33" s="65" t="s">
        <v>236</v>
      </c>
      <c r="AQ33" s="67"/>
      <c r="AR33" s="323" t="s">
        <v>236</v>
      </c>
      <c r="AS33" s="69">
        <v>3</v>
      </c>
      <c r="AT33" s="68" t="s">
        <v>236</v>
      </c>
      <c r="AU33" s="69">
        <v>3</v>
      </c>
      <c r="AV33" s="70"/>
      <c r="AW33" s="71"/>
      <c r="AY33" s="17"/>
    </row>
    <row r="34" spans="1:51" ht="48" customHeight="1">
      <c r="A34" s="100">
        <f t="shared" si="0"/>
        <v>16</v>
      </c>
      <c r="B34" s="89"/>
      <c r="C34" s="95"/>
      <c r="D34" s="64"/>
      <c r="E34" s="85"/>
      <c r="G34" s="262" t="s">
        <v>192</v>
      </c>
      <c r="H34" s="263"/>
      <c r="I34" s="264"/>
      <c r="J34" s="93" t="s">
        <v>150</v>
      </c>
      <c r="K34" s="64"/>
      <c r="L34" s="72"/>
      <c r="M34" s="65"/>
      <c r="N34" s="65"/>
      <c r="O34" s="65"/>
      <c r="P34" s="61"/>
      <c r="Q34" s="65"/>
      <c r="R34" s="61"/>
      <c r="S34" s="65"/>
      <c r="T34" s="61"/>
      <c r="U34" s="61"/>
      <c r="V34" s="61"/>
      <c r="W34" s="65"/>
      <c r="X34" s="65"/>
      <c r="Y34" s="61"/>
      <c r="Z34" s="61"/>
      <c r="AA34" s="65"/>
      <c r="AB34" s="65"/>
      <c r="AC34" s="65"/>
      <c r="AD34" s="65"/>
      <c r="AE34" s="66"/>
      <c r="AF34" s="66"/>
      <c r="AG34" s="65" t="s">
        <v>147</v>
      </c>
      <c r="AH34" s="65" t="s">
        <v>236</v>
      </c>
      <c r="AI34" s="65" t="s">
        <v>147</v>
      </c>
      <c r="AJ34" s="65" t="s">
        <v>236</v>
      </c>
      <c r="AK34" s="65" t="s">
        <v>147</v>
      </c>
      <c r="AL34" s="65" t="s">
        <v>236</v>
      </c>
      <c r="AM34" s="65" t="s">
        <v>147</v>
      </c>
      <c r="AN34" s="65" t="s">
        <v>236</v>
      </c>
      <c r="AO34" s="65" t="s">
        <v>147</v>
      </c>
      <c r="AP34" s="65" t="s">
        <v>236</v>
      </c>
      <c r="AQ34" s="67"/>
      <c r="AR34" s="323" t="s">
        <v>236</v>
      </c>
      <c r="AS34" s="69">
        <v>3</v>
      </c>
      <c r="AT34" s="68" t="s">
        <v>236</v>
      </c>
      <c r="AU34" s="69">
        <v>3</v>
      </c>
      <c r="AV34" s="70"/>
      <c r="AW34" s="71"/>
      <c r="AY34" s="17"/>
    </row>
    <row r="35" spans="1:51" ht="48" customHeight="1">
      <c r="A35" s="100">
        <f t="shared" si="0"/>
        <v>17</v>
      </c>
      <c r="B35" s="89"/>
      <c r="C35" s="95"/>
      <c r="D35" s="64"/>
      <c r="E35" s="87"/>
      <c r="F35" s="91" t="s">
        <v>184</v>
      </c>
      <c r="G35" s="144" t="s">
        <v>197</v>
      </c>
      <c r="H35" s="110"/>
      <c r="I35" s="72"/>
      <c r="J35" s="93" t="s">
        <v>188</v>
      </c>
      <c r="K35" s="64"/>
      <c r="L35" s="72"/>
      <c r="M35" s="65"/>
      <c r="N35" s="65"/>
      <c r="O35" s="65"/>
      <c r="P35" s="61"/>
      <c r="Q35" s="65"/>
      <c r="R35" s="61"/>
      <c r="S35" s="65"/>
      <c r="T35" s="61"/>
      <c r="U35" s="61"/>
      <c r="V35" s="61"/>
      <c r="W35" s="65"/>
      <c r="X35" s="65"/>
      <c r="Y35" s="61"/>
      <c r="Z35" s="61"/>
      <c r="AA35" s="65"/>
      <c r="AB35" s="65"/>
      <c r="AC35" s="65"/>
      <c r="AD35" s="65"/>
      <c r="AE35" s="66"/>
      <c r="AF35" s="66"/>
      <c r="AG35" s="65" t="s">
        <v>147</v>
      </c>
      <c r="AH35" s="65" t="s">
        <v>236</v>
      </c>
      <c r="AI35" s="65" t="s">
        <v>147</v>
      </c>
      <c r="AJ35" s="65" t="s">
        <v>236</v>
      </c>
      <c r="AK35" s="65" t="s">
        <v>147</v>
      </c>
      <c r="AL35" s="65" t="s">
        <v>236</v>
      </c>
      <c r="AM35" s="65" t="s">
        <v>147</v>
      </c>
      <c r="AN35" s="65" t="s">
        <v>236</v>
      </c>
      <c r="AO35" s="65" t="s">
        <v>147</v>
      </c>
      <c r="AP35" s="65" t="s">
        <v>236</v>
      </c>
      <c r="AQ35" s="67"/>
      <c r="AR35" s="323" t="s">
        <v>236</v>
      </c>
      <c r="AS35" s="69">
        <v>3</v>
      </c>
      <c r="AT35" s="68" t="s">
        <v>236</v>
      </c>
      <c r="AU35" s="69">
        <v>3</v>
      </c>
      <c r="AV35" s="70"/>
      <c r="AW35" s="71"/>
      <c r="AY35" s="17"/>
    </row>
    <row r="36" spans="1:51" ht="30" customHeight="1">
      <c r="A36" s="100">
        <f t="shared" si="0"/>
        <v>18</v>
      </c>
      <c r="B36" s="89"/>
      <c r="C36" s="95"/>
      <c r="D36" s="64"/>
      <c r="E36" s="87"/>
      <c r="F36" s="85"/>
      <c r="G36" s="140"/>
      <c r="H36" s="109" t="s">
        <v>194</v>
      </c>
      <c r="I36" s="134"/>
      <c r="J36" s="93" t="s">
        <v>151</v>
      </c>
      <c r="K36" s="64"/>
      <c r="L36" s="72"/>
      <c r="M36" s="65"/>
      <c r="N36" s="65"/>
      <c r="O36" s="65"/>
      <c r="P36" s="61"/>
      <c r="Q36" s="65"/>
      <c r="R36" s="61"/>
      <c r="S36" s="65"/>
      <c r="T36" s="61"/>
      <c r="U36" s="61"/>
      <c r="V36" s="61"/>
      <c r="W36" s="65"/>
      <c r="X36" s="65"/>
      <c r="Y36" s="61"/>
      <c r="Z36" s="61"/>
      <c r="AA36" s="65"/>
      <c r="AB36" s="65"/>
      <c r="AC36" s="65"/>
      <c r="AD36" s="65"/>
      <c r="AE36" s="66"/>
      <c r="AF36" s="66"/>
      <c r="AG36" s="65" t="s">
        <v>147</v>
      </c>
      <c r="AH36" s="65" t="s">
        <v>236</v>
      </c>
      <c r="AI36" s="65" t="s">
        <v>147</v>
      </c>
      <c r="AJ36" s="65" t="s">
        <v>236</v>
      </c>
      <c r="AK36" s="65" t="s">
        <v>147</v>
      </c>
      <c r="AL36" s="65" t="s">
        <v>236</v>
      </c>
      <c r="AM36" s="65" t="s">
        <v>147</v>
      </c>
      <c r="AN36" s="65" t="s">
        <v>236</v>
      </c>
      <c r="AO36" s="65" t="s">
        <v>147</v>
      </c>
      <c r="AP36" s="65" t="s">
        <v>236</v>
      </c>
      <c r="AQ36" s="67"/>
      <c r="AR36" s="323" t="s">
        <v>236</v>
      </c>
      <c r="AS36" s="69">
        <v>3</v>
      </c>
      <c r="AT36" s="68" t="s">
        <v>236</v>
      </c>
      <c r="AU36" s="69">
        <v>3</v>
      </c>
      <c r="AV36" s="70"/>
      <c r="AW36" s="71"/>
      <c r="AY36" s="17"/>
    </row>
    <row r="37" spans="1:51" ht="30" customHeight="1">
      <c r="A37" s="100">
        <f t="shared" si="0"/>
        <v>19</v>
      </c>
      <c r="B37" s="89"/>
      <c r="C37" s="95"/>
      <c r="D37" s="64"/>
      <c r="E37" s="87"/>
      <c r="F37" s="85"/>
      <c r="G37" s="135"/>
      <c r="H37" s="258" t="s">
        <v>198</v>
      </c>
      <c r="I37" s="259"/>
      <c r="J37" s="93" t="s">
        <v>151</v>
      </c>
      <c r="K37" s="64"/>
      <c r="L37" s="72"/>
      <c r="M37" s="65"/>
      <c r="N37" s="65"/>
      <c r="O37" s="65"/>
      <c r="P37" s="61"/>
      <c r="Q37" s="65"/>
      <c r="R37" s="61"/>
      <c r="S37" s="65"/>
      <c r="T37" s="61"/>
      <c r="U37" s="61"/>
      <c r="V37" s="61"/>
      <c r="W37" s="65"/>
      <c r="X37" s="65"/>
      <c r="Y37" s="61"/>
      <c r="Z37" s="61"/>
      <c r="AA37" s="65"/>
      <c r="AB37" s="65"/>
      <c r="AC37" s="65"/>
      <c r="AD37" s="65"/>
      <c r="AE37" s="66"/>
      <c r="AF37" s="66"/>
      <c r="AG37" s="65" t="s">
        <v>147</v>
      </c>
      <c r="AH37" s="65" t="s">
        <v>236</v>
      </c>
      <c r="AI37" s="65" t="s">
        <v>147</v>
      </c>
      <c r="AJ37" s="65" t="s">
        <v>236</v>
      </c>
      <c r="AK37" s="65" t="s">
        <v>147</v>
      </c>
      <c r="AL37" s="65" t="s">
        <v>236</v>
      </c>
      <c r="AM37" s="65" t="s">
        <v>147</v>
      </c>
      <c r="AN37" s="65" t="s">
        <v>236</v>
      </c>
      <c r="AO37" s="65" t="s">
        <v>147</v>
      </c>
      <c r="AP37" s="65" t="s">
        <v>236</v>
      </c>
      <c r="AQ37" s="67"/>
      <c r="AR37" s="323" t="s">
        <v>236</v>
      </c>
      <c r="AS37" s="69">
        <v>3</v>
      </c>
      <c r="AT37" s="68" t="s">
        <v>236</v>
      </c>
      <c r="AU37" s="69">
        <v>3</v>
      </c>
      <c r="AV37" s="70"/>
      <c r="AW37" s="71"/>
      <c r="AY37" s="17"/>
    </row>
    <row r="38" spans="1:51" ht="30" customHeight="1">
      <c r="A38" s="100">
        <f t="shared" si="0"/>
        <v>20</v>
      </c>
      <c r="B38" s="89"/>
      <c r="C38" s="95"/>
      <c r="D38" s="64"/>
      <c r="E38" s="87"/>
      <c r="F38" s="85"/>
      <c r="G38" s="135"/>
      <c r="H38" s="258" t="s">
        <v>185</v>
      </c>
      <c r="I38" s="259"/>
      <c r="J38" s="93" t="s">
        <v>151</v>
      </c>
      <c r="K38" s="64"/>
      <c r="L38" s="72"/>
      <c r="M38" s="65"/>
      <c r="N38" s="65"/>
      <c r="O38" s="65"/>
      <c r="P38" s="61"/>
      <c r="Q38" s="65"/>
      <c r="R38" s="61"/>
      <c r="S38" s="65"/>
      <c r="T38" s="61"/>
      <c r="U38" s="61"/>
      <c r="V38" s="61"/>
      <c r="W38" s="65"/>
      <c r="X38" s="65"/>
      <c r="Y38" s="61"/>
      <c r="Z38" s="61"/>
      <c r="AA38" s="65"/>
      <c r="AB38" s="65"/>
      <c r="AC38" s="65"/>
      <c r="AD38" s="65"/>
      <c r="AE38" s="66"/>
      <c r="AF38" s="66"/>
      <c r="AG38" s="65" t="s">
        <v>147</v>
      </c>
      <c r="AH38" s="65" t="s">
        <v>236</v>
      </c>
      <c r="AI38" s="65" t="s">
        <v>147</v>
      </c>
      <c r="AJ38" s="65" t="s">
        <v>236</v>
      </c>
      <c r="AK38" s="65" t="s">
        <v>147</v>
      </c>
      <c r="AL38" s="65" t="s">
        <v>236</v>
      </c>
      <c r="AM38" s="65" t="s">
        <v>147</v>
      </c>
      <c r="AN38" s="65" t="s">
        <v>236</v>
      </c>
      <c r="AO38" s="65" t="s">
        <v>147</v>
      </c>
      <c r="AP38" s="65" t="s">
        <v>236</v>
      </c>
      <c r="AQ38" s="67"/>
      <c r="AR38" s="323" t="s">
        <v>236</v>
      </c>
      <c r="AS38" s="69">
        <v>3</v>
      </c>
      <c r="AT38" s="68" t="s">
        <v>236</v>
      </c>
      <c r="AU38" s="69">
        <v>3</v>
      </c>
      <c r="AV38" s="70"/>
      <c r="AW38" s="71"/>
      <c r="AY38" s="17"/>
    </row>
    <row r="39" spans="1:51" ht="21.6" customHeight="1">
      <c r="A39" s="100">
        <f t="shared" si="0"/>
        <v>21</v>
      </c>
      <c r="B39" s="89"/>
      <c r="C39" s="95"/>
      <c r="D39" s="64"/>
      <c r="E39" s="260" t="s">
        <v>212</v>
      </c>
      <c r="F39" s="136" t="s">
        <v>199</v>
      </c>
      <c r="G39" s="132"/>
      <c r="H39" s="132"/>
      <c r="I39" s="132"/>
      <c r="J39" s="142"/>
      <c r="K39" s="64"/>
      <c r="L39" s="72"/>
      <c r="M39" s="65"/>
      <c r="N39" s="65"/>
      <c r="O39" s="65"/>
      <c r="P39" s="61"/>
      <c r="Q39" s="65"/>
      <c r="R39" s="61"/>
      <c r="S39" s="65"/>
      <c r="T39" s="61"/>
      <c r="U39" s="61"/>
      <c r="V39" s="61"/>
      <c r="W39" s="65"/>
      <c r="X39" s="65"/>
      <c r="Y39" s="61"/>
      <c r="Z39" s="61"/>
      <c r="AA39" s="65"/>
      <c r="AB39" s="65"/>
      <c r="AC39" s="65"/>
      <c r="AD39" s="65"/>
      <c r="AE39" s="66"/>
      <c r="AF39" s="66"/>
      <c r="AG39" s="65" t="s">
        <v>147</v>
      </c>
      <c r="AH39" s="65" t="s">
        <v>236</v>
      </c>
      <c r="AI39" s="65" t="s">
        <v>147</v>
      </c>
      <c r="AJ39" s="65" t="s">
        <v>236</v>
      </c>
      <c r="AK39" s="65" t="s">
        <v>147</v>
      </c>
      <c r="AL39" s="65" t="s">
        <v>236</v>
      </c>
      <c r="AM39" s="65" t="s">
        <v>147</v>
      </c>
      <c r="AN39" s="65" t="s">
        <v>236</v>
      </c>
      <c r="AO39" s="65" t="s">
        <v>147</v>
      </c>
      <c r="AP39" s="65" t="s">
        <v>236</v>
      </c>
      <c r="AQ39" s="67"/>
      <c r="AR39" s="323" t="s">
        <v>236</v>
      </c>
      <c r="AS39" s="69">
        <v>3</v>
      </c>
      <c r="AT39" s="68" t="s">
        <v>236</v>
      </c>
      <c r="AU39" s="69">
        <v>3</v>
      </c>
      <c r="AV39" s="70"/>
      <c r="AW39" s="71"/>
    </row>
    <row r="40" spans="1:51" ht="21.6" customHeight="1">
      <c r="A40" s="100">
        <f t="shared" si="0"/>
        <v>22</v>
      </c>
      <c r="B40" s="89"/>
      <c r="C40" s="95"/>
      <c r="D40" s="64"/>
      <c r="E40" s="261"/>
      <c r="F40" s="141"/>
      <c r="G40" s="110" t="s">
        <v>178</v>
      </c>
      <c r="H40" s="110"/>
      <c r="I40" s="110"/>
      <c r="J40" s="143"/>
      <c r="K40" s="64"/>
      <c r="L40" s="72"/>
      <c r="M40" s="65"/>
      <c r="N40" s="65"/>
      <c r="O40" s="65"/>
      <c r="P40" s="61"/>
      <c r="Q40" s="65"/>
      <c r="R40" s="61"/>
      <c r="S40" s="65"/>
      <c r="T40" s="61"/>
      <c r="U40" s="61"/>
      <c r="V40" s="61"/>
      <c r="W40" s="65"/>
      <c r="X40" s="65"/>
      <c r="Y40" s="61"/>
      <c r="Z40" s="61"/>
      <c r="AA40" s="65"/>
      <c r="AB40" s="65"/>
      <c r="AC40" s="65"/>
      <c r="AD40" s="65"/>
      <c r="AE40" s="66"/>
      <c r="AF40" s="66"/>
      <c r="AG40" s="65" t="s">
        <v>147</v>
      </c>
      <c r="AH40" s="65" t="s">
        <v>236</v>
      </c>
      <c r="AI40" s="65" t="s">
        <v>147</v>
      </c>
      <c r="AJ40" s="65" t="s">
        <v>236</v>
      </c>
      <c r="AK40" s="65" t="s">
        <v>147</v>
      </c>
      <c r="AL40" s="65" t="s">
        <v>236</v>
      </c>
      <c r="AM40" s="65" t="s">
        <v>147</v>
      </c>
      <c r="AN40" s="65" t="s">
        <v>236</v>
      </c>
      <c r="AO40" s="65" t="s">
        <v>147</v>
      </c>
      <c r="AP40" s="65" t="s">
        <v>236</v>
      </c>
      <c r="AQ40" s="67"/>
      <c r="AR40" s="323" t="s">
        <v>236</v>
      </c>
      <c r="AS40" s="69">
        <v>3</v>
      </c>
      <c r="AT40" s="68" t="s">
        <v>236</v>
      </c>
      <c r="AU40" s="69">
        <v>3</v>
      </c>
      <c r="AV40" s="70"/>
      <c r="AW40" s="71"/>
    </row>
    <row r="41" spans="1:51" ht="21.6" customHeight="1">
      <c r="A41" s="100">
        <f t="shared" si="0"/>
        <v>23</v>
      </c>
      <c r="B41" s="89"/>
      <c r="C41" s="95"/>
      <c r="D41" s="64"/>
      <c r="E41" s="261"/>
      <c r="F41" s="136" t="s">
        <v>200</v>
      </c>
      <c r="G41" s="110"/>
      <c r="H41" s="110"/>
      <c r="I41" s="110"/>
      <c r="J41" s="143" t="s">
        <v>226</v>
      </c>
      <c r="K41" s="64"/>
      <c r="L41" s="72"/>
      <c r="M41" s="65"/>
      <c r="N41" s="65"/>
      <c r="O41" s="65"/>
      <c r="P41" s="61"/>
      <c r="Q41" s="65"/>
      <c r="R41" s="61"/>
      <c r="S41" s="65"/>
      <c r="T41" s="61"/>
      <c r="U41" s="61"/>
      <c r="V41" s="61"/>
      <c r="W41" s="65"/>
      <c r="X41" s="65"/>
      <c r="Y41" s="61"/>
      <c r="Z41" s="61"/>
      <c r="AA41" s="65"/>
      <c r="AB41" s="65"/>
      <c r="AC41" s="65"/>
      <c r="AD41" s="65"/>
      <c r="AE41" s="66"/>
      <c r="AF41" s="66"/>
      <c r="AG41" s="65" t="s">
        <v>147</v>
      </c>
      <c r="AH41" s="65" t="s">
        <v>236</v>
      </c>
      <c r="AI41" s="65" t="s">
        <v>147</v>
      </c>
      <c r="AJ41" s="65" t="s">
        <v>236</v>
      </c>
      <c r="AK41" s="65" t="s">
        <v>147</v>
      </c>
      <c r="AL41" s="65" t="s">
        <v>236</v>
      </c>
      <c r="AM41" s="65" t="s">
        <v>147</v>
      </c>
      <c r="AN41" s="65" t="s">
        <v>236</v>
      </c>
      <c r="AO41" s="65" t="s">
        <v>147</v>
      </c>
      <c r="AP41" s="65" t="s">
        <v>236</v>
      </c>
      <c r="AQ41" s="67"/>
      <c r="AR41" s="323" t="s">
        <v>236</v>
      </c>
      <c r="AS41" s="69">
        <v>3</v>
      </c>
      <c r="AT41" s="68" t="s">
        <v>236</v>
      </c>
      <c r="AU41" s="69">
        <v>3</v>
      </c>
      <c r="AV41" s="70"/>
      <c r="AW41" s="71"/>
    </row>
    <row r="42" spans="1:51" ht="21.6" customHeight="1">
      <c r="A42" s="100">
        <f t="shared" si="0"/>
        <v>24</v>
      </c>
      <c r="B42" s="89"/>
      <c r="C42" s="95"/>
      <c r="D42" s="64"/>
      <c r="E42" s="261"/>
      <c r="F42" s="140"/>
      <c r="G42" s="110" t="s">
        <v>201</v>
      </c>
      <c r="H42" s="110"/>
      <c r="I42" s="110"/>
      <c r="J42" s="143" t="s">
        <v>226</v>
      </c>
      <c r="K42" s="64"/>
      <c r="L42" s="72"/>
      <c r="M42" s="65"/>
      <c r="N42" s="65"/>
      <c r="O42" s="65"/>
      <c r="P42" s="61"/>
      <c r="Q42" s="65"/>
      <c r="R42" s="61"/>
      <c r="S42" s="65"/>
      <c r="T42" s="61"/>
      <c r="U42" s="61"/>
      <c r="V42" s="61"/>
      <c r="W42" s="65"/>
      <c r="X42" s="65"/>
      <c r="Y42" s="61"/>
      <c r="Z42" s="61"/>
      <c r="AA42" s="65"/>
      <c r="AB42" s="65"/>
      <c r="AC42" s="65"/>
      <c r="AD42" s="65"/>
      <c r="AE42" s="66"/>
      <c r="AF42" s="66"/>
      <c r="AG42" s="65" t="s">
        <v>147</v>
      </c>
      <c r="AH42" s="65" t="s">
        <v>236</v>
      </c>
      <c r="AI42" s="65" t="s">
        <v>147</v>
      </c>
      <c r="AJ42" s="65" t="s">
        <v>236</v>
      </c>
      <c r="AK42" s="65" t="s">
        <v>147</v>
      </c>
      <c r="AL42" s="65" t="s">
        <v>236</v>
      </c>
      <c r="AM42" s="65" t="s">
        <v>147</v>
      </c>
      <c r="AN42" s="65" t="s">
        <v>236</v>
      </c>
      <c r="AO42" s="65" t="s">
        <v>147</v>
      </c>
      <c r="AP42" s="65" t="s">
        <v>236</v>
      </c>
      <c r="AQ42" s="67"/>
      <c r="AR42" s="323" t="s">
        <v>236</v>
      </c>
      <c r="AS42" s="69">
        <v>3</v>
      </c>
      <c r="AT42" s="68" t="s">
        <v>236</v>
      </c>
      <c r="AU42" s="69">
        <v>3</v>
      </c>
      <c r="AV42" s="70"/>
      <c r="AW42" s="71"/>
    </row>
    <row r="43" spans="1:51" ht="21.6" customHeight="1">
      <c r="A43" s="100">
        <f t="shared" si="0"/>
        <v>25</v>
      </c>
      <c r="B43" s="89"/>
      <c r="C43" s="95"/>
      <c r="D43" s="64"/>
      <c r="E43" s="261"/>
      <c r="F43" s="140"/>
      <c r="G43" s="110" t="s">
        <v>202</v>
      </c>
      <c r="H43" s="110"/>
      <c r="I43" s="110"/>
      <c r="J43" s="143" t="s">
        <v>226</v>
      </c>
      <c r="K43" s="64"/>
      <c r="L43" s="72"/>
      <c r="M43" s="65"/>
      <c r="N43" s="65"/>
      <c r="O43" s="65"/>
      <c r="P43" s="61"/>
      <c r="Q43" s="65"/>
      <c r="R43" s="61"/>
      <c r="S43" s="65"/>
      <c r="T43" s="61"/>
      <c r="U43" s="61"/>
      <c r="V43" s="61"/>
      <c r="W43" s="65"/>
      <c r="X43" s="65"/>
      <c r="Y43" s="61"/>
      <c r="Z43" s="61"/>
      <c r="AA43" s="65"/>
      <c r="AB43" s="65"/>
      <c r="AC43" s="65"/>
      <c r="AD43" s="65"/>
      <c r="AE43" s="66"/>
      <c r="AF43" s="66"/>
      <c r="AG43" s="65" t="s">
        <v>147</v>
      </c>
      <c r="AH43" s="65" t="s">
        <v>236</v>
      </c>
      <c r="AI43" s="65" t="s">
        <v>147</v>
      </c>
      <c r="AJ43" s="65" t="s">
        <v>236</v>
      </c>
      <c r="AK43" s="65" t="s">
        <v>147</v>
      </c>
      <c r="AL43" s="65" t="s">
        <v>236</v>
      </c>
      <c r="AM43" s="65" t="s">
        <v>147</v>
      </c>
      <c r="AN43" s="65" t="s">
        <v>236</v>
      </c>
      <c r="AO43" s="65" t="s">
        <v>147</v>
      </c>
      <c r="AP43" s="65" t="s">
        <v>236</v>
      </c>
      <c r="AQ43" s="67"/>
      <c r="AR43" s="323" t="s">
        <v>236</v>
      </c>
      <c r="AS43" s="69">
        <v>3</v>
      </c>
      <c r="AT43" s="68" t="s">
        <v>236</v>
      </c>
      <c r="AU43" s="69">
        <v>3</v>
      </c>
      <c r="AV43" s="70"/>
      <c r="AW43" s="71"/>
    </row>
    <row r="44" spans="1:51" ht="21.6" customHeight="1">
      <c r="A44" s="100">
        <f t="shared" si="0"/>
        <v>26</v>
      </c>
      <c r="B44" s="89"/>
      <c r="C44" s="95"/>
      <c r="D44" s="64"/>
      <c r="E44" s="261"/>
      <c r="F44" s="140"/>
      <c r="G44" s="110" t="s">
        <v>203</v>
      </c>
      <c r="H44" s="110"/>
      <c r="I44" s="110"/>
      <c r="J44" s="143" t="s">
        <v>226</v>
      </c>
      <c r="K44" s="64"/>
      <c r="L44" s="72"/>
      <c r="M44" s="65"/>
      <c r="N44" s="65"/>
      <c r="O44" s="65"/>
      <c r="P44" s="61"/>
      <c r="Q44" s="65"/>
      <c r="R44" s="61"/>
      <c r="S44" s="65"/>
      <c r="T44" s="61"/>
      <c r="U44" s="61"/>
      <c r="V44" s="61"/>
      <c r="W44" s="65"/>
      <c r="X44" s="65"/>
      <c r="Y44" s="61"/>
      <c r="Z44" s="61"/>
      <c r="AA44" s="65"/>
      <c r="AB44" s="65"/>
      <c r="AC44" s="65"/>
      <c r="AD44" s="65"/>
      <c r="AE44" s="66"/>
      <c r="AF44" s="66"/>
      <c r="AG44" s="65" t="s">
        <v>147</v>
      </c>
      <c r="AH44" s="65" t="s">
        <v>236</v>
      </c>
      <c r="AI44" s="65" t="s">
        <v>147</v>
      </c>
      <c r="AJ44" s="65" t="s">
        <v>236</v>
      </c>
      <c r="AK44" s="65" t="s">
        <v>147</v>
      </c>
      <c r="AL44" s="65" t="s">
        <v>236</v>
      </c>
      <c r="AM44" s="65" t="s">
        <v>147</v>
      </c>
      <c r="AN44" s="65" t="s">
        <v>236</v>
      </c>
      <c r="AO44" s="65" t="s">
        <v>147</v>
      </c>
      <c r="AP44" s="65" t="s">
        <v>236</v>
      </c>
      <c r="AQ44" s="67"/>
      <c r="AR44" s="323" t="s">
        <v>236</v>
      </c>
      <c r="AS44" s="69">
        <v>3</v>
      </c>
      <c r="AT44" s="68" t="s">
        <v>236</v>
      </c>
      <c r="AU44" s="69">
        <v>3</v>
      </c>
      <c r="AV44" s="70"/>
      <c r="AW44" s="71"/>
    </row>
    <row r="45" spans="1:51" ht="21.6" customHeight="1">
      <c r="A45" s="100">
        <f t="shared" si="0"/>
        <v>27</v>
      </c>
      <c r="B45" s="89"/>
      <c r="C45" s="95"/>
      <c r="D45" s="64"/>
      <c r="E45" s="261"/>
      <c r="F45" s="140"/>
      <c r="G45" s="110" t="s">
        <v>204</v>
      </c>
      <c r="H45" s="110"/>
      <c r="I45" s="110"/>
      <c r="J45" s="143"/>
      <c r="K45" s="64"/>
      <c r="L45" s="72"/>
      <c r="M45" s="65"/>
      <c r="N45" s="65"/>
      <c r="O45" s="65"/>
      <c r="P45" s="61"/>
      <c r="Q45" s="65"/>
      <c r="R45" s="61"/>
      <c r="S45" s="65"/>
      <c r="T45" s="61"/>
      <c r="U45" s="61"/>
      <c r="V45" s="61"/>
      <c r="W45" s="65"/>
      <c r="X45" s="65"/>
      <c r="Y45" s="61"/>
      <c r="Z45" s="61"/>
      <c r="AA45" s="65"/>
      <c r="AB45" s="65"/>
      <c r="AC45" s="65"/>
      <c r="AD45" s="65"/>
      <c r="AE45" s="66"/>
      <c r="AF45" s="66"/>
      <c r="AG45" s="65" t="s">
        <v>147</v>
      </c>
      <c r="AH45" s="65" t="s">
        <v>236</v>
      </c>
      <c r="AI45" s="65" t="s">
        <v>147</v>
      </c>
      <c r="AJ45" s="65" t="s">
        <v>236</v>
      </c>
      <c r="AK45" s="65" t="s">
        <v>147</v>
      </c>
      <c r="AL45" s="65" t="s">
        <v>236</v>
      </c>
      <c r="AM45" s="65" t="s">
        <v>147</v>
      </c>
      <c r="AN45" s="65" t="s">
        <v>236</v>
      </c>
      <c r="AO45" s="65" t="s">
        <v>147</v>
      </c>
      <c r="AP45" s="65" t="s">
        <v>236</v>
      </c>
      <c r="AQ45" s="67"/>
      <c r="AR45" s="323" t="s">
        <v>236</v>
      </c>
      <c r="AS45" s="69">
        <v>3</v>
      </c>
      <c r="AT45" s="68" t="s">
        <v>236</v>
      </c>
      <c r="AU45" s="69">
        <v>3</v>
      </c>
      <c r="AV45" s="70"/>
      <c r="AW45" s="71"/>
    </row>
    <row r="46" spans="1:51" ht="21.6" customHeight="1">
      <c r="A46" s="100">
        <f t="shared" si="0"/>
        <v>28</v>
      </c>
      <c r="B46" s="89"/>
      <c r="C46" s="95"/>
      <c r="D46" s="64"/>
      <c r="E46" s="261"/>
      <c r="F46" s="140"/>
      <c r="G46" s="110" t="s">
        <v>178</v>
      </c>
      <c r="H46" s="110"/>
      <c r="I46" s="110"/>
      <c r="J46" s="143"/>
      <c r="K46" s="64"/>
      <c r="L46" s="72"/>
      <c r="M46" s="65"/>
      <c r="N46" s="65"/>
      <c r="O46" s="65"/>
      <c r="P46" s="61"/>
      <c r="Q46" s="65"/>
      <c r="R46" s="61"/>
      <c r="S46" s="65"/>
      <c r="T46" s="61"/>
      <c r="U46" s="61"/>
      <c r="V46" s="61"/>
      <c r="W46" s="65"/>
      <c r="X46" s="65"/>
      <c r="Y46" s="61"/>
      <c r="Z46" s="61"/>
      <c r="AA46" s="65"/>
      <c r="AB46" s="65"/>
      <c r="AC46" s="65"/>
      <c r="AD46" s="65"/>
      <c r="AE46" s="66"/>
      <c r="AF46" s="66"/>
      <c r="AG46" s="65" t="s">
        <v>147</v>
      </c>
      <c r="AH46" s="65" t="s">
        <v>236</v>
      </c>
      <c r="AI46" s="65" t="s">
        <v>147</v>
      </c>
      <c r="AJ46" s="65" t="s">
        <v>236</v>
      </c>
      <c r="AK46" s="65" t="s">
        <v>147</v>
      </c>
      <c r="AL46" s="65" t="s">
        <v>236</v>
      </c>
      <c r="AM46" s="65" t="s">
        <v>147</v>
      </c>
      <c r="AN46" s="65" t="s">
        <v>236</v>
      </c>
      <c r="AO46" s="65" t="s">
        <v>147</v>
      </c>
      <c r="AP46" s="65" t="s">
        <v>236</v>
      </c>
      <c r="AQ46" s="67"/>
      <c r="AR46" s="323" t="s">
        <v>236</v>
      </c>
      <c r="AS46" s="69">
        <v>3</v>
      </c>
      <c r="AT46" s="68" t="s">
        <v>236</v>
      </c>
      <c r="AU46" s="69">
        <v>3</v>
      </c>
      <c r="AV46" s="70"/>
      <c r="AW46" s="71"/>
    </row>
    <row r="47" spans="1:51" ht="21.6" customHeight="1">
      <c r="A47" s="100">
        <f t="shared" si="0"/>
        <v>29</v>
      </c>
      <c r="B47" s="89"/>
      <c r="C47" s="95"/>
      <c r="D47" s="64"/>
      <c r="E47" s="261"/>
      <c r="F47" s="140"/>
      <c r="G47" s="167" t="s">
        <v>239</v>
      </c>
      <c r="H47" s="110"/>
      <c r="I47" s="110"/>
      <c r="J47" s="143"/>
      <c r="K47" s="64"/>
      <c r="L47" s="72"/>
      <c r="M47" s="65"/>
      <c r="N47" s="65"/>
      <c r="O47" s="65"/>
      <c r="P47" s="61"/>
      <c r="Q47" s="65"/>
      <c r="R47" s="61"/>
      <c r="S47" s="65"/>
      <c r="T47" s="61"/>
      <c r="U47" s="61"/>
      <c r="V47" s="61"/>
      <c r="W47" s="65"/>
      <c r="X47" s="65"/>
      <c r="Y47" s="61"/>
      <c r="Z47" s="61"/>
      <c r="AA47" s="65"/>
      <c r="AB47" s="65"/>
      <c r="AC47" s="65"/>
      <c r="AD47" s="65"/>
      <c r="AE47" s="66"/>
      <c r="AF47" s="66"/>
      <c r="AG47" s="65" t="s">
        <v>147</v>
      </c>
      <c r="AH47" s="65" t="s">
        <v>236</v>
      </c>
      <c r="AI47" s="65" t="s">
        <v>147</v>
      </c>
      <c r="AJ47" s="65" t="s">
        <v>236</v>
      </c>
      <c r="AK47" s="65" t="s">
        <v>147</v>
      </c>
      <c r="AL47" s="65" t="s">
        <v>236</v>
      </c>
      <c r="AM47" s="65" t="s">
        <v>147</v>
      </c>
      <c r="AN47" s="65" t="s">
        <v>236</v>
      </c>
      <c r="AO47" s="65" t="s">
        <v>147</v>
      </c>
      <c r="AP47" s="65" t="s">
        <v>236</v>
      </c>
      <c r="AQ47" s="67"/>
      <c r="AR47" s="323" t="s">
        <v>236</v>
      </c>
      <c r="AS47" s="69">
        <v>3</v>
      </c>
      <c r="AT47" s="68" t="s">
        <v>236</v>
      </c>
      <c r="AU47" s="69">
        <v>3</v>
      </c>
      <c r="AV47" s="70"/>
      <c r="AW47" s="71"/>
    </row>
    <row r="48" spans="1:51" ht="21.6" customHeight="1">
      <c r="A48" s="100">
        <f t="shared" si="0"/>
        <v>30</v>
      </c>
      <c r="B48" s="89"/>
      <c r="C48" s="95"/>
      <c r="D48" s="64"/>
      <c r="E48" s="261"/>
      <c r="F48" s="140"/>
      <c r="G48" s="110" t="s">
        <v>182</v>
      </c>
      <c r="H48" s="110"/>
      <c r="I48" s="110"/>
      <c r="J48" s="143"/>
      <c r="K48" s="64"/>
      <c r="L48" s="72"/>
      <c r="M48" s="65"/>
      <c r="N48" s="65"/>
      <c r="O48" s="65"/>
      <c r="P48" s="61"/>
      <c r="Q48" s="65"/>
      <c r="R48" s="61"/>
      <c r="S48" s="65"/>
      <c r="T48" s="61"/>
      <c r="U48" s="61"/>
      <c r="V48" s="61"/>
      <c r="W48" s="65"/>
      <c r="X48" s="65"/>
      <c r="Y48" s="61"/>
      <c r="Z48" s="61"/>
      <c r="AA48" s="65"/>
      <c r="AB48" s="65"/>
      <c r="AC48" s="65"/>
      <c r="AD48" s="65"/>
      <c r="AE48" s="66"/>
      <c r="AF48" s="66"/>
      <c r="AG48" s="65" t="s">
        <v>147</v>
      </c>
      <c r="AH48" s="65" t="s">
        <v>236</v>
      </c>
      <c r="AI48" s="65" t="s">
        <v>147</v>
      </c>
      <c r="AJ48" s="65" t="s">
        <v>236</v>
      </c>
      <c r="AK48" s="65" t="s">
        <v>147</v>
      </c>
      <c r="AL48" s="65" t="s">
        <v>236</v>
      </c>
      <c r="AM48" s="65" t="s">
        <v>147</v>
      </c>
      <c r="AN48" s="65" t="s">
        <v>236</v>
      </c>
      <c r="AO48" s="65" t="s">
        <v>147</v>
      </c>
      <c r="AP48" s="65" t="s">
        <v>236</v>
      </c>
      <c r="AQ48" s="67"/>
      <c r="AR48" s="323" t="s">
        <v>236</v>
      </c>
      <c r="AS48" s="69">
        <v>3</v>
      </c>
      <c r="AT48" s="68" t="s">
        <v>236</v>
      </c>
      <c r="AU48" s="69">
        <v>3</v>
      </c>
      <c r="AV48" s="70"/>
      <c r="AW48" s="71"/>
    </row>
    <row r="49" spans="1:49" ht="21.6" customHeight="1">
      <c r="A49" s="100">
        <f t="shared" si="0"/>
        <v>31</v>
      </c>
      <c r="B49" s="89"/>
      <c r="C49" s="95"/>
      <c r="D49" s="64"/>
      <c r="E49" s="261"/>
      <c r="F49" s="141"/>
      <c r="G49" s="110" t="s">
        <v>205</v>
      </c>
      <c r="H49" s="110"/>
      <c r="I49" s="110"/>
      <c r="J49" s="143"/>
      <c r="K49" s="64"/>
      <c r="L49" s="72"/>
      <c r="M49" s="65"/>
      <c r="N49" s="65"/>
      <c r="O49" s="65"/>
      <c r="P49" s="61"/>
      <c r="Q49" s="65"/>
      <c r="R49" s="61"/>
      <c r="S49" s="65"/>
      <c r="T49" s="61"/>
      <c r="U49" s="61"/>
      <c r="V49" s="61"/>
      <c r="W49" s="65"/>
      <c r="X49" s="65"/>
      <c r="Y49" s="61"/>
      <c r="Z49" s="61"/>
      <c r="AA49" s="65"/>
      <c r="AB49" s="65"/>
      <c r="AC49" s="65"/>
      <c r="AD49" s="65"/>
      <c r="AE49" s="66"/>
      <c r="AF49" s="66"/>
      <c r="AG49" s="65" t="s">
        <v>147</v>
      </c>
      <c r="AH49" s="65" t="s">
        <v>236</v>
      </c>
      <c r="AI49" s="65" t="s">
        <v>147</v>
      </c>
      <c r="AJ49" s="65" t="s">
        <v>236</v>
      </c>
      <c r="AK49" s="65" t="s">
        <v>147</v>
      </c>
      <c r="AL49" s="65" t="s">
        <v>236</v>
      </c>
      <c r="AM49" s="65" t="s">
        <v>147</v>
      </c>
      <c r="AN49" s="65" t="s">
        <v>236</v>
      </c>
      <c r="AO49" s="65" t="s">
        <v>147</v>
      </c>
      <c r="AP49" s="65" t="s">
        <v>236</v>
      </c>
      <c r="AQ49" s="67"/>
      <c r="AR49" s="323" t="s">
        <v>236</v>
      </c>
      <c r="AS49" s="69">
        <v>3</v>
      </c>
      <c r="AT49" s="68" t="s">
        <v>236</v>
      </c>
      <c r="AU49" s="69">
        <v>3</v>
      </c>
      <c r="AV49" s="70"/>
      <c r="AW49" s="71"/>
    </row>
    <row r="50" spans="1:49" ht="27" customHeight="1">
      <c r="A50" s="100">
        <f t="shared" si="0"/>
        <v>32</v>
      </c>
      <c r="B50" s="89"/>
      <c r="C50" s="95"/>
      <c r="D50" s="64"/>
      <c r="E50" s="261"/>
      <c r="F50" s="262" t="s">
        <v>231</v>
      </c>
      <c r="G50" s="110"/>
      <c r="H50" s="110"/>
      <c r="I50" s="110"/>
      <c r="J50" s="143" t="s">
        <v>188</v>
      </c>
      <c r="K50" s="64"/>
      <c r="L50" s="72"/>
      <c r="M50" s="65"/>
      <c r="N50" s="65"/>
      <c r="O50" s="65"/>
      <c r="P50" s="61"/>
      <c r="Q50" s="65"/>
      <c r="R50" s="61"/>
      <c r="S50" s="65"/>
      <c r="T50" s="61"/>
      <c r="U50" s="61"/>
      <c r="V50" s="61"/>
      <c r="W50" s="65"/>
      <c r="X50" s="65"/>
      <c r="Y50" s="61"/>
      <c r="Z50" s="61"/>
      <c r="AA50" s="65"/>
      <c r="AB50" s="65"/>
      <c r="AC50" s="65"/>
      <c r="AD50" s="65"/>
      <c r="AE50" s="66"/>
      <c r="AF50" s="66"/>
      <c r="AG50" s="146" t="s">
        <v>213</v>
      </c>
      <c r="AH50" s="65" t="s">
        <v>236</v>
      </c>
      <c r="AI50" s="146" t="s">
        <v>214</v>
      </c>
      <c r="AJ50" s="65" t="s">
        <v>236</v>
      </c>
      <c r="AK50" s="146" t="s">
        <v>214</v>
      </c>
      <c r="AL50" s="65" t="s">
        <v>236</v>
      </c>
      <c r="AM50" s="146" t="s">
        <v>214</v>
      </c>
      <c r="AN50" s="65" t="s">
        <v>236</v>
      </c>
      <c r="AO50" s="146" t="s">
        <v>214</v>
      </c>
      <c r="AP50" s="65" t="s">
        <v>236</v>
      </c>
      <c r="AQ50" s="67"/>
      <c r="AR50" s="323" t="s">
        <v>236</v>
      </c>
      <c r="AS50" s="69">
        <v>3</v>
      </c>
      <c r="AT50" s="68" t="s">
        <v>236</v>
      </c>
      <c r="AU50" s="69">
        <v>3</v>
      </c>
      <c r="AV50" s="70"/>
      <c r="AW50" s="71"/>
    </row>
    <row r="51" spans="1:49" ht="27" customHeight="1">
      <c r="A51" s="100">
        <f t="shared" si="0"/>
        <v>33</v>
      </c>
      <c r="B51" s="89"/>
      <c r="C51" s="95"/>
      <c r="D51" s="64"/>
      <c r="E51" s="261"/>
      <c r="F51" s="265"/>
      <c r="G51" s="92" t="s">
        <v>206</v>
      </c>
      <c r="H51" s="110"/>
      <c r="I51" s="110"/>
      <c r="J51" s="143" t="s">
        <v>150</v>
      </c>
      <c r="K51" s="64"/>
      <c r="L51" s="72"/>
      <c r="M51" s="65"/>
      <c r="N51" s="65"/>
      <c r="O51" s="65"/>
      <c r="P51" s="61"/>
      <c r="Q51" s="65"/>
      <c r="R51" s="61"/>
      <c r="S51" s="65"/>
      <c r="T51" s="61"/>
      <c r="U51" s="61"/>
      <c r="V51" s="61"/>
      <c r="W51" s="65"/>
      <c r="X51" s="65"/>
      <c r="Y51" s="61"/>
      <c r="Z51" s="61"/>
      <c r="AA51" s="65"/>
      <c r="AB51" s="65"/>
      <c r="AC51" s="65"/>
      <c r="AD51" s="65"/>
      <c r="AE51" s="66"/>
      <c r="AF51" s="66"/>
      <c r="AG51" s="146" t="s">
        <v>213</v>
      </c>
      <c r="AH51" s="65" t="s">
        <v>236</v>
      </c>
      <c r="AI51" s="146" t="s">
        <v>214</v>
      </c>
      <c r="AJ51" s="65" t="s">
        <v>236</v>
      </c>
      <c r="AK51" s="146" t="s">
        <v>214</v>
      </c>
      <c r="AL51" s="65" t="s">
        <v>236</v>
      </c>
      <c r="AM51" s="146" t="s">
        <v>214</v>
      </c>
      <c r="AN51" s="65" t="s">
        <v>236</v>
      </c>
      <c r="AO51" s="146" t="s">
        <v>214</v>
      </c>
      <c r="AP51" s="65" t="s">
        <v>236</v>
      </c>
      <c r="AQ51" s="67"/>
      <c r="AR51" s="323" t="s">
        <v>236</v>
      </c>
      <c r="AS51" s="69">
        <v>3</v>
      </c>
      <c r="AT51" s="68" t="s">
        <v>236</v>
      </c>
      <c r="AU51" s="69">
        <v>3</v>
      </c>
      <c r="AV51" s="70"/>
      <c r="AW51" s="71"/>
    </row>
    <row r="52" spans="1:49" ht="27" customHeight="1">
      <c r="A52" s="100">
        <f t="shared" si="0"/>
        <v>34</v>
      </c>
      <c r="B52" s="89"/>
      <c r="C52" s="95"/>
      <c r="D52" s="64"/>
      <c r="E52" s="261"/>
      <c r="F52" s="265"/>
      <c r="G52" s="92" t="s">
        <v>207</v>
      </c>
      <c r="H52" s="110"/>
      <c r="I52" s="110"/>
      <c r="J52" s="143" t="s">
        <v>211</v>
      </c>
      <c r="K52" s="64"/>
      <c r="L52" s="72"/>
      <c r="M52" s="65"/>
      <c r="N52" s="65"/>
      <c r="O52" s="65"/>
      <c r="P52" s="61"/>
      <c r="Q52" s="65"/>
      <c r="R52" s="61"/>
      <c r="S52" s="65"/>
      <c r="T52" s="61"/>
      <c r="U52" s="61"/>
      <c r="V52" s="61"/>
      <c r="W52" s="65"/>
      <c r="X52" s="65"/>
      <c r="Y52" s="61"/>
      <c r="Z52" s="61"/>
      <c r="AA52" s="65"/>
      <c r="AB52" s="65"/>
      <c r="AC52" s="65"/>
      <c r="AD52" s="65"/>
      <c r="AE52" s="66"/>
      <c r="AF52" s="66"/>
      <c r="AG52" s="146" t="s">
        <v>213</v>
      </c>
      <c r="AH52" s="65" t="s">
        <v>236</v>
      </c>
      <c r="AI52" s="146" t="s">
        <v>214</v>
      </c>
      <c r="AJ52" s="65" t="s">
        <v>236</v>
      </c>
      <c r="AK52" s="146" t="s">
        <v>214</v>
      </c>
      <c r="AL52" s="65" t="s">
        <v>236</v>
      </c>
      <c r="AM52" s="146" t="s">
        <v>214</v>
      </c>
      <c r="AN52" s="65" t="s">
        <v>236</v>
      </c>
      <c r="AO52" s="146" t="s">
        <v>214</v>
      </c>
      <c r="AP52" s="65" t="s">
        <v>236</v>
      </c>
      <c r="AQ52" s="67"/>
      <c r="AR52" s="323" t="s">
        <v>236</v>
      </c>
      <c r="AS52" s="69">
        <v>3</v>
      </c>
      <c r="AT52" s="68" t="s">
        <v>236</v>
      </c>
      <c r="AU52" s="69">
        <v>3</v>
      </c>
      <c r="AV52" s="70"/>
      <c r="AW52" s="71"/>
    </row>
    <row r="53" spans="1:49" ht="27" customHeight="1">
      <c r="A53" s="100">
        <f t="shared" si="0"/>
        <v>35</v>
      </c>
      <c r="B53" s="89"/>
      <c r="C53" s="95"/>
      <c r="D53" s="64"/>
      <c r="E53" s="261"/>
      <c r="F53" s="265"/>
      <c r="G53" s="92" t="s">
        <v>208</v>
      </c>
      <c r="H53" s="110"/>
      <c r="I53" s="110"/>
      <c r="J53" s="143" t="s">
        <v>211</v>
      </c>
      <c r="K53" s="64"/>
      <c r="L53" s="72"/>
      <c r="M53" s="65"/>
      <c r="N53" s="65"/>
      <c r="O53" s="65"/>
      <c r="P53" s="61"/>
      <c r="Q53" s="65"/>
      <c r="R53" s="61"/>
      <c r="S53" s="65"/>
      <c r="T53" s="61"/>
      <c r="U53" s="61"/>
      <c r="V53" s="61"/>
      <c r="W53" s="65"/>
      <c r="X53" s="65"/>
      <c r="Y53" s="61"/>
      <c r="Z53" s="61"/>
      <c r="AA53" s="65"/>
      <c r="AB53" s="65"/>
      <c r="AC53" s="65"/>
      <c r="AD53" s="65"/>
      <c r="AE53" s="66"/>
      <c r="AF53" s="66"/>
      <c r="AG53" s="146" t="s">
        <v>213</v>
      </c>
      <c r="AH53" s="65" t="s">
        <v>236</v>
      </c>
      <c r="AI53" s="146" t="s">
        <v>214</v>
      </c>
      <c r="AJ53" s="65" t="s">
        <v>236</v>
      </c>
      <c r="AK53" s="146" t="s">
        <v>214</v>
      </c>
      <c r="AL53" s="65" t="s">
        <v>236</v>
      </c>
      <c r="AM53" s="146" t="s">
        <v>214</v>
      </c>
      <c r="AN53" s="65" t="s">
        <v>236</v>
      </c>
      <c r="AO53" s="146" t="s">
        <v>214</v>
      </c>
      <c r="AP53" s="65" t="s">
        <v>236</v>
      </c>
      <c r="AQ53" s="67"/>
      <c r="AR53" s="323" t="s">
        <v>236</v>
      </c>
      <c r="AS53" s="69">
        <v>3</v>
      </c>
      <c r="AT53" s="68" t="s">
        <v>236</v>
      </c>
      <c r="AU53" s="69">
        <v>3</v>
      </c>
      <c r="AV53" s="70"/>
      <c r="AW53" s="71"/>
    </row>
    <row r="54" spans="1:49" ht="27" customHeight="1">
      <c r="A54" s="100">
        <f t="shared" si="0"/>
        <v>36</v>
      </c>
      <c r="B54" s="89"/>
      <c r="C54" s="95"/>
      <c r="D54" s="64"/>
      <c r="E54" s="261"/>
      <c r="F54" s="265"/>
      <c r="G54" s="92" t="s">
        <v>209</v>
      </c>
      <c r="H54" s="110"/>
      <c r="I54" s="110"/>
      <c r="J54" s="143" t="s">
        <v>211</v>
      </c>
      <c r="K54" s="64"/>
      <c r="L54" s="72"/>
      <c r="M54" s="65"/>
      <c r="N54" s="65"/>
      <c r="O54" s="65"/>
      <c r="P54" s="61"/>
      <c r="Q54" s="65"/>
      <c r="R54" s="61"/>
      <c r="S54" s="65"/>
      <c r="T54" s="61"/>
      <c r="U54" s="61"/>
      <c r="V54" s="61"/>
      <c r="W54" s="65"/>
      <c r="X54" s="65"/>
      <c r="Y54" s="61"/>
      <c r="Z54" s="61"/>
      <c r="AA54" s="65"/>
      <c r="AB54" s="65"/>
      <c r="AC54" s="65"/>
      <c r="AD54" s="65"/>
      <c r="AE54" s="66"/>
      <c r="AF54" s="66"/>
      <c r="AG54" s="146" t="s">
        <v>213</v>
      </c>
      <c r="AH54" s="65" t="s">
        <v>236</v>
      </c>
      <c r="AI54" s="146" t="s">
        <v>214</v>
      </c>
      <c r="AJ54" s="65" t="s">
        <v>236</v>
      </c>
      <c r="AK54" s="146" t="s">
        <v>214</v>
      </c>
      <c r="AL54" s="65" t="s">
        <v>236</v>
      </c>
      <c r="AM54" s="146" t="s">
        <v>214</v>
      </c>
      <c r="AN54" s="65" t="s">
        <v>236</v>
      </c>
      <c r="AO54" s="146" t="s">
        <v>214</v>
      </c>
      <c r="AP54" s="65" t="s">
        <v>236</v>
      </c>
      <c r="AQ54" s="67"/>
      <c r="AR54" s="323" t="s">
        <v>236</v>
      </c>
      <c r="AS54" s="69">
        <v>3</v>
      </c>
      <c r="AT54" s="68" t="s">
        <v>236</v>
      </c>
      <c r="AU54" s="69">
        <v>3</v>
      </c>
      <c r="AV54" s="70"/>
      <c r="AW54" s="71"/>
    </row>
    <row r="55" spans="1:49" ht="27" customHeight="1">
      <c r="A55" s="100">
        <f t="shared" si="0"/>
        <v>37</v>
      </c>
      <c r="B55" s="89"/>
      <c r="C55" s="95"/>
      <c r="D55" s="64"/>
      <c r="E55" s="261"/>
      <c r="F55" s="266"/>
      <c r="G55" s="92" t="s">
        <v>210</v>
      </c>
      <c r="H55" s="110"/>
      <c r="I55" s="110"/>
      <c r="J55" s="143" t="s">
        <v>211</v>
      </c>
      <c r="K55" s="64"/>
      <c r="L55" s="72"/>
      <c r="M55" s="65"/>
      <c r="N55" s="65"/>
      <c r="O55" s="65"/>
      <c r="P55" s="61"/>
      <c r="Q55" s="65"/>
      <c r="R55" s="61"/>
      <c r="S55" s="65"/>
      <c r="T55" s="61"/>
      <c r="U55" s="61"/>
      <c r="V55" s="61"/>
      <c r="W55" s="65"/>
      <c r="X55" s="65"/>
      <c r="Y55" s="61"/>
      <c r="Z55" s="61"/>
      <c r="AA55" s="65"/>
      <c r="AB55" s="65"/>
      <c r="AC55" s="65"/>
      <c r="AD55" s="65"/>
      <c r="AE55" s="66"/>
      <c r="AF55" s="66"/>
      <c r="AG55" s="146" t="s">
        <v>213</v>
      </c>
      <c r="AH55" s="65" t="s">
        <v>236</v>
      </c>
      <c r="AI55" s="146" t="s">
        <v>214</v>
      </c>
      <c r="AJ55" s="65" t="s">
        <v>236</v>
      </c>
      <c r="AK55" s="146" t="s">
        <v>214</v>
      </c>
      <c r="AL55" s="65" t="s">
        <v>236</v>
      </c>
      <c r="AM55" s="146" t="s">
        <v>214</v>
      </c>
      <c r="AN55" s="65" t="s">
        <v>236</v>
      </c>
      <c r="AO55" s="146" t="s">
        <v>214</v>
      </c>
      <c r="AP55" s="65" t="s">
        <v>236</v>
      </c>
      <c r="AQ55" s="67"/>
      <c r="AR55" s="323" t="s">
        <v>236</v>
      </c>
      <c r="AS55" s="69">
        <v>3</v>
      </c>
      <c r="AT55" s="68" t="s">
        <v>236</v>
      </c>
      <c r="AU55" s="69">
        <v>3</v>
      </c>
      <c r="AV55" s="70"/>
      <c r="AW55" s="71"/>
    </row>
    <row r="56" spans="1:49" ht="25.2" customHeight="1">
      <c r="A56" s="100">
        <f t="shared" si="0"/>
        <v>38</v>
      </c>
      <c r="B56" s="89"/>
      <c r="C56" s="95"/>
      <c r="D56" s="64"/>
      <c r="E56" s="90" t="s">
        <v>215</v>
      </c>
      <c r="F56" s="16" t="s">
        <v>216</v>
      </c>
      <c r="G56" s="144" t="s">
        <v>221</v>
      </c>
      <c r="H56" s="110" t="s">
        <v>217</v>
      </c>
      <c r="I56" s="110"/>
      <c r="J56" s="143" t="s">
        <v>187</v>
      </c>
      <c r="K56" s="64"/>
      <c r="L56" s="72"/>
      <c r="M56" s="65"/>
      <c r="N56" s="65"/>
      <c r="O56" s="65"/>
      <c r="P56" s="61"/>
      <c r="Q56" s="65"/>
      <c r="R56" s="61"/>
      <c r="S56" s="65"/>
      <c r="T56" s="61"/>
      <c r="U56" s="61"/>
      <c r="V56" s="61"/>
      <c r="W56" s="65"/>
      <c r="X56" s="65"/>
      <c r="Y56" s="61"/>
      <c r="Z56" s="61"/>
      <c r="AA56" s="65"/>
      <c r="AB56" s="65"/>
      <c r="AC56" s="65"/>
      <c r="AD56" s="65"/>
      <c r="AE56" s="66"/>
      <c r="AF56" s="66"/>
      <c r="AG56" s="65" t="s">
        <v>147</v>
      </c>
      <c r="AH56" s="65" t="s">
        <v>236</v>
      </c>
      <c r="AI56" s="65" t="s">
        <v>147</v>
      </c>
      <c r="AJ56" s="65" t="s">
        <v>236</v>
      </c>
      <c r="AK56" s="65" t="s">
        <v>147</v>
      </c>
      <c r="AL56" s="65" t="s">
        <v>236</v>
      </c>
      <c r="AM56" s="65" t="s">
        <v>147</v>
      </c>
      <c r="AN56" s="65" t="s">
        <v>236</v>
      </c>
      <c r="AO56" s="65" t="s">
        <v>147</v>
      </c>
      <c r="AP56" s="65" t="s">
        <v>236</v>
      </c>
      <c r="AQ56" s="67"/>
      <c r="AR56" s="323" t="s">
        <v>236</v>
      </c>
      <c r="AS56" s="69">
        <v>3</v>
      </c>
      <c r="AT56" s="68" t="s">
        <v>236</v>
      </c>
      <c r="AU56" s="69">
        <v>3</v>
      </c>
      <c r="AV56" s="70"/>
      <c r="AW56" s="71"/>
    </row>
    <row r="57" spans="1:49" ht="25.2" customHeight="1">
      <c r="A57" s="100">
        <f t="shared" si="0"/>
        <v>39</v>
      </c>
      <c r="B57" s="89"/>
      <c r="C57" s="95"/>
      <c r="D57" s="64"/>
      <c r="E57" s="145" t="s">
        <v>222</v>
      </c>
      <c r="F57" s="140"/>
      <c r="G57" s="140"/>
      <c r="H57" s="110" t="s">
        <v>218</v>
      </c>
      <c r="I57" s="110"/>
      <c r="J57" s="143" t="s">
        <v>187</v>
      </c>
      <c r="K57" s="64"/>
      <c r="L57" s="72"/>
      <c r="M57" s="65"/>
      <c r="N57" s="65"/>
      <c r="O57" s="65"/>
      <c r="P57" s="61"/>
      <c r="Q57" s="65"/>
      <c r="R57" s="61"/>
      <c r="S57" s="65"/>
      <c r="T57" s="61"/>
      <c r="U57" s="61"/>
      <c r="V57" s="61"/>
      <c r="W57" s="65"/>
      <c r="X57" s="65"/>
      <c r="Y57" s="61"/>
      <c r="Z57" s="61"/>
      <c r="AA57" s="65"/>
      <c r="AB57" s="65"/>
      <c r="AC57" s="65"/>
      <c r="AD57" s="65"/>
      <c r="AE57" s="66"/>
      <c r="AF57" s="66"/>
      <c r="AG57" s="65" t="s">
        <v>147</v>
      </c>
      <c r="AH57" s="65" t="s">
        <v>236</v>
      </c>
      <c r="AI57" s="65" t="s">
        <v>147</v>
      </c>
      <c r="AJ57" s="65" t="s">
        <v>236</v>
      </c>
      <c r="AK57" s="65" t="s">
        <v>147</v>
      </c>
      <c r="AL57" s="65" t="s">
        <v>236</v>
      </c>
      <c r="AM57" s="65" t="s">
        <v>147</v>
      </c>
      <c r="AN57" s="65" t="s">
        <v>236</v>
      </c>
      <c r="AO57" s="65" t="s">
        <v>147</v>
      </c>
      <c r="AP57" s="65" t="s">
        <v>236</v>
      </c>
      <c r="AQ57" s="67"/>
      <c r="AR57" s="323" t="s">
        <v>236</v>
      </c>
      <c r="AS57" s="69">
        <v>3</v>
      </c>
      <c r="AT57" s="68" t="s">
        <v>236</v>
      </c>
      <c r="AU57" s="69">
        <v>3</v>
      </c>
      <c r="AV57" s="70"/>
      <c r="AW57" s="71"/>
    </row>
    <row r="58" spans="1:49" ht="25.2" customHeight="1">
      <c r="A58" s="100">
        <f t="shared" si="0"/>
        <v>40</v>
      </c>
      <c r="B58" s="89"/>
      <c r="C58" s="95"/>
      <c r="D58" s="64"/>
      <c r="E58" s="87"/>
      <c r="F58" s="140"/>
      <c r="G58" s="141"/>
      <c r="H58" s="110" t="s">
        <v>219</v>
      </c>
      <c r="I58" s="110"/>
      <c r="J58" s="143" t="s">
        <v>187</v>
      </c>
      <c r="K58" s="64"/>
      <c r="L58" s="72"/>
      <c r="M58" s="65"/>
      <c r="N58" s="65"/>
      <c r="O58" s="65"/>
      <c r="P58" s="61"/>
      <c r="Q58" s="65"/>
      <c r="R58" s="61"/>
      <c r="S58" s="65"/>
      <c r="T58" s="61"/>
      <c r="U58" s="61"/>
      <c r="V58" s="61"/>
      <c r="W58" s="65"/>
      <c r="X58" s="65"/>
      <c r="Y58" s="61"/>
      <c r="Z58" s="61"/>
      <c r="AA58" s="65"/>
      <c r="AB58" s="65"/>
      <c r="AC58" s="65"/>
      <c r="AD58" s="65"/>
      <c r="AE58" s="66"/>
      <c r="AF58" s="66"/>
      <c r="AG58" s="65" t="s">
        <v>147</v>
      </c>
      <c r="AH58" s="65" t="s">
        <v>236</v>
      </c>
      <c r="AI58" s="65" t="s">
        <v>147</v>
      </c>
      <c r="AJ58" s="65" t="s">
        <v>236</v>
      </c>
      <c r="AK58" s="65" t="s">
        <v>147</v>
      </c>
      <c r="AL58" s="65" t="s">
        <v>236</v>
      </c>
      <c r="AM58" s="65" t="s">
        <v>147</v>
      </c>
      <c r="AN58" s="65" t="s">
        <v>236</v>
      </c>
      <c r="AO58" s="65" t="s">
        <v>147</v>
      </c>
      <c r="AP58" s="65" t="s">
        <v>236</v>
      </c>
      <c r="AQ58" s="67"/>
      <c r="AR58" s="323" t="s">
        <v>236</v>
      </c>
      <c r="AS58" s="69">
        <v>3</v>
      </c>
      <c r="AT58" s="68" t="s">
        <v>236</v>
      </c>
      <c r="AU58" s="69">
        <v>3</v>
      </c>
      <c r="AV58" s="70"/>
      <c r="AW58" s="71"/>
    </row>
    <row r="59" spans="1:49" ht="25.2" customHeight="1">
      <c r="A59" s="100">
        <f t="shared" si="0"/>
        <v>41</v>
      </c>
      <c r="B59" s="89"/>
      <c r="C59" s="95"/>
      <c r="D59" s="64"/>
      <c r="E59" s="87"/>
      <c r="F59" s="140"/>
      <c r="G59" s="144" t="s">
        <v>220</v>
      </c>
      <c r="H59" s="110" t="s">
        <v>217</v>
      </c>
      <c r="I59" s="110"/>
      <c r="J59" s="143" t="s">
        <v>187</v>
      </c>
      <c r="K59" s="64"/>
      <c r="L59" s="72"/>
      <c r="M59" s="65"/>
      <c r="N59" s="65"/>
      <c r="O59" s="65"/>
      <c r="P59" s="61"/>
      <c r="Q59" s="65"/>
      <c r="R59" s="61"/>
      <c r="S59" s="65"/>
      <c r="T59" s="61"/>
      <c r="U59" s="61"/>
      <c r="V59" s="61"/>
      <c r="W59" s="65"/>
      <c r="X59" s="65"/>
      <c r="Y59" s="61"/>
      <c r="Z59" s="61"/>
      <c r="AA59" s="65"/>
      <c r="AB59" s="65"/>
      <c r="AC59" s="65"/>
      <c r="AD59" s="65"/>
      <c r="AE59" s="66"/>
      <c r="AF59" s="66"/>
      <c r="AG59" s="65" t="s">
        <v>147</v>
      </c>
      <c r="AH59" s="65" t="s">
        <v>236</v>
      </c>
      <c r="AI59" s="65" t="s">
        <v>147</v>
      </c>
      <c r="AJ59" s="65" t="s">
        <v>236</v>
      </c>
      <c r="AK59" s="65" t="s">
        <v>147</v>
      </c>
      <c r="AL59" s="65" t="s">
        <v>236</v>
      </c>
      <c r="AM59" s="65" t="s">
        <v>147</v>
      </c>
      <c r="AN59" s="65" t="s">
        <v>236</v>
      </c>
      <c r="AO59" s="65" t="s">
        <v>147</v>
      </c>
      <c r="AP59" s="65" t="s">
        <v>236</v>
      </c>
      <c r="AQ59" s="67"/>
      <c r="AR59" s="323" t="s">
        <v>236</v>
      </c>
      <c r="AS59" s="69">
        <v>3</v>
      </c>
      <c r="AT59" s="68" t="s">
        <v>236</v>
      </c>
      <c r="AU59" s="69">
        <v>3</v>
      </c>
      <c r="AV59" s="70"/>
      <c r="AW59" s="71"/>
    </row>
    <row r="60" spans="1:49" ht="25.2" customHeight="1">
      <c r="A60" s="100">
        <f t="shared" si="0"/>
        <v>42</v>
      </c>
      <c r="B60" s="89"/>
      <c r="C60" s="95"/>
      <c r="D60" s="64"/>
      <c r="E60" s="87"/>
      <c r="F60" s="140"/>
      <c r="G60" s="140"/>
      <c r="H60" s="110" t="s">
        <v>218</v>
      </c>
      <c r="I60" s="110"/>
      <c r="J60" s="143" t="s">
        <v>187</v>
      </c>
      <c r="K60" s="64"/>
      <c r="L60" s="72"/>
      <c r="M60" s="65"/>
      <c r="N60" s="65"/>
      <c r="O60" s="65"/>
      <c r="P60" s="61"/>
      <c r="Q60" s="65"/>
      <c r="R60" s="61"/>
      <c r="S60" s="65"/>
      <c r="T60" s="61"/>
      <c r="U60" s="61"/>
      <c r="V60" s="61"/>
      <c r="W60" s="65"/>
      <c r="X60" s="65"/>
      <c r="Y60" s="61"/>
      <c r="Z60" s="61"/>
      <c r="AA60" s="65"/>
      <c r="AB60" s="65"/>
      <c r="AC60" s="65"/>
      <c r="AD60" s="65"/>
      <c r="AE60" s="66"/>
      <c r="AF60" s="66"/>
      <c r="AG60" s="65" t="s">
        <v>147</v>
      </c>
      <c r="AH60" s="65" t="s">
        <v>236</v>
      </c>
      <c r="AI60" s="65" t="s">
        <v>147</v>
      </c>
      <c r="AJ60" s="65" t="s">
        <v>236</v>
      </c>
      <c r="AK60" s="65" t="s">
        <v>147</v>
      </c>
      <c r="AL60" s="65" t="s">
        <v>236</v>
      </c>
      <c r="AM60" s="65" t="s">
        <v>147</v>
      </c>
      <c r="AN60" s="65" t="s">
        <v>236</v>
      </c>
      <c r="AO60" s="65" t="s">
        <v>147</v>
      </c>
      <c r="AP60" s="65" t="s">
        <v>236</v>
      </c>
      <c r="AQ60" s="67"/>
      <c r="AR60" s="323" t="s">
        <v>236</v>
      </c>
      <c r="AS60" s="69">
        <v>3</v>
      </c>
      <c r="AT60" s="68" t="s">
        <v>236</v>
      </c>
      <c r="AU60" s="69">
        <v>3</v>
      </c>
      <c r="AV60" s="70"/>
      <c r="AW60" s="71"/>
    </row>
    <row r="61" spans="1:49" ht="25.2" customHeight="1">
      <c r="A61" s="100">
        <f t="shared" si="0"/>
        <v>43</v>
      </c>
      <c r="B61" s="89"/>
      <c r="C61" s="95"/>
      <c r="D61" s="64"/>
      <c r="E61" s="87"/>
      <c r="F61" s="141"/>
      <c r="G61" s="141"/>
      <c r="H61" s="110" t="s">
        <v>219</v>
      </c>
      <c r="I61" s="110"/>
      <c r="J61" s="143" t="s">
        <v>187</v>
      </c>
      <c r="K61" s="64"/>
      <c r="L61" s="72"/>
      <c r="M61" s="65"/>
      <c r="N61" s="65"/>
      <c r="O61" s="65"/>
      <c r="P61" s="61"/>
      <c r="Q61" s="65"/>
      <c r="R61" s="61"/>
      <c r="S61" s="65"/>
      <c r="T61" s="61"/>
      <c r="U61" s="61"/>
      <c r="V61" s="61"/>
      <c r="W61" s="65"/>
      <c r="X61" s="65"/>
      <c r="Y61" s="61"/>
      <c r="Z61" s="61"/>
      <c r="AA61" s="65"/>
      <c r="AB61" s="65"/>
      <c r="AC61" s="65"/>
      <c r="AD61" s="65"/>
      <c r="AE61" s="66"/>
      <c r="AF61" s="66"/>
      <c r="AG61" s="65" t="s">
        <v>147</v>
      </c>
      <c r="AH61" s="65" t="s">
        <v>236</v>
      </c>
      <c r="AI61" s="65" t="s">
        <v>147</v>
      </c>
      <c r="AJ61" s="65" t="s">
        <v>236</v>
      </c>
      <c r="AK61" s="65" t="s">
        <v>147</v>
      </c>
      <c r="AL61" s="65" t="s">
        <v>236</v>
      </c>
      <c r="AM61" s="65" t="s">
        <v>147</v>
      </c>
      <c r="AN61" s="65" t="s">
        <v>236</v>
      </c>
      <c r="AO61" s="65" t="s">
        <v>147</v>
      </c>
      <c r="AP61" s="65" t="s">
        <v>236</v>
      </c>
      <c r="AQ61" s="67"/>
      <c r="AR61" s="323" t="s">
        <v>236</v>
      </c>
      <c r="AS61" s="69">
        <v>3</v>
      </c>
      <c r="AT61" s="68" t="s">
        <v>236</v>
      </c>
      <c r="AU61" s="69">
        <v>3</v>
      </c>
      <c r="AV61" s="70"/>
      <c r="AW61" s="71"/>
    </row>
    <row r="62" spans="1:49" ht="59.4" customHeight="1">
      <c r="A62" s="100">
        <f t="shared" si="0"/>
        <v>44</v>
      </c>
      <c r="B62" s="89"/>
      <c r="C62" s="95"/>
      <c r="D62" s="64"/>
      <c r="E62" s="90" t="s">
        <v>223</v>
      </c>
      <c r="F62" s="262" t="s">
        <v>225</v>
      </c>
      <c r="G62" s="263"/>
      <c r="H62" s="262" t="s">
        <v>224</v>
      </c>
      <c r="I62" s="264"/>
      <c r="J62" s="142" t="s">
        <v>150</v>
      </c>
      <c r="K62" s="64"/>
      <c r="L62" s="133"/>
      <c r="M62" s="65"/>
      <c r="N62" s="65"/>
      <c r="O62" s="65"/>
      <c r="P62" s="61"/>
      <c r="Q62" s="65"/>
      <c r="R62" s="61"/>
      <c r="S62" s="65"/>
      <c r="T62" s="61"/>
      <c r="U62" s="61"/>
      <c r="V62" s="61"/>
      <c r="W62" s="65"/>
      <c r="X62" s="65"/>
      <c r="Y62" s="61"/>
      <c r="Z62" s="61"/>
      <c r="AA62" s="65"/>
      <c r="AB62" s="65"/>
      <c r="AC62" s="65"/>
      <c r="AD62" s="65"/>
      <c r="AE62" s="66"/>
      <c r="AF62" s="66"/>
      <c r="AG62" s="65" t="s">
        <v>147</v>
      </c>
      <c r="AH62" s="65" t="s">
        <v>236</v>
      </c>
      <c r="AI62" s="65" t="s">
        <v>147</v>
      </c>
      <c r="AJ62" s="65" t="s">
        <v>236</v>
      </c>
      <c r="AK62" s="65" t="s">
        <v>147</v>
      </c>
      <c r="AL62" s="65" t="s">
        <v>236</v>
      </c>
      <c r="AM62" s="65" t="s">
        <v>147</v>
      </c>
      <c r="AN62" s="65" t="s">
        <v>236</v>
      </c>
      <c r="AO62" s="65" t="s">
        <v>147</v>
      </c>
      <c r="AP62" s="65" t="s">
        <v>236</v>
      </c>
      <c r="AQ62" s="67"/>
      <c r="AR62" s="324" t="s">
        <v>236</v>
      </c>
      <c r="AS62" s="69">
        <v>3</v>
      </c>
      <c r="AT62" s="68" t="s">
        <v>236</v>
      </c>
      <c r="AU62" s="69">
        <v>3</v>
      </c>
      <c r="AV62" s="70"/>
      <c r="AW62" s="71"/>
    </row>
    <row r="63" spans="1:49" ht="15.6" thickBot="1">
      <c r="A63" s="147"/>
      <c r="B63" s="148"/>
      <c r="C63" s="149"/>
      <c r="D63" s="150"/>
      <c r="E63" s="151"/>
      <c r="F63" s="152"/>
      <c r="G63" s="152"/>
      <c r="H63" s="152"/>
      <c r="I63" s="152"/>
      <c r="J63" s="153"/>
      <c r="K63" s="150"/>
      <c r="L63" s="154"/>
      <c r="M63" s="155"/>
      <c r="N63" s="155"/>
      <c r="O63" s="155"/>
      <c r="P63" s="156"/>
      <c r="Q63" s="155"/>
      <c r="R63" s="156"/>
      <c r="S63" s="155"/>
      <c r="T63" s="156"/>
      <c r="U63" s="156"/>
      <c r="V63" s="156"/>
      <c r="W63" s="155"/>
      <c r="X63" s="155"/>
      <c r="Y63" s="156"/>
      <c r="Z63" s="156"/>
      <c r="AA63" s="155"/>
      <c r="AB63" s="155"/>
      <c r="AC63" s="155"/>
      <c r="AD63" s="155"/>
      <c r="AE63" s="157"/>
      <c r="AF63" s="157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8"/>
      <c r="AR63" s="159"/>
      <c r="AS63" s="160"/>
      <c r="AT63" s="159"/>
      <c r="AU63" s="160"/>
      <c r="AV63" s="161"/>
      <c r="AW63" s="162"/>
    </row>
  </sheetData>
  <mergeCells count="62">
    <mergeCell ref="AV14:AW15"/>
    <mergeCell ref="AQ12:AQ17"/>
    <mergeCell ref="AR12:AS13"/>
    <mergeCell ref="AT12:AU13"/>
    <mergeCell ref="AV12:AW13"/>
    <mergeCell ref="AR16:AS16"/>
    <mergeCell ref="AT16:AU16"/>
    <mergeCell ref="AV16:AW16"/>
    <mergeCell ref="W15:AD15"/>
    <mergeCell ref="AG14:AN14"/>
    <mergeCell ref="AO14:AP14"/>
    <mergeCell ref="AR14:AS15"/>
    <mergeCell ref="AT14:AU15"/>
    <mergeCell ref="AO15:AP16"/>
    <mergeCell ref="AG15:AH16"/>
    <mergeCell ref="AI15:AJ16"/>
    <mergeCell ref="AK15:AL16"/>
    <mergeCell ref="AM15:AN16"/>
    <mergeCell ref="W16:X16"/>
    <mergeCell ref="Y16:Z16"/>
    <mergeCell ref="AA16:AB16"/>
    <mergeCell ref="AC16:AD16"/>
    <mergeCell ref="M15:N16"/>
    <mergeCell ref="O15:P16"/>
    <mergeCell ref="Q15:R16"/>
    <mergeCell ref="S15:T16"/>
    <mergeCell ref="U15:V16"/>
    <mergeCell ref="AQ3:AW4"/>
    <mergeCell ref="E4:E8"/>
    <mergeCell ref="B12:B17"/>
    <mergeCell ref="C12:C17"/>
    <mergeCell ref="D12:D17"/>
    <mergeCell ref="E12:I17"/>
    <mergeCell ref="J12:J17"/>
    <mergeCell ref="K12:K17"/>
    <mergeCell ref="L12:L17"/>
    <mergeCell ref="M12:AP12"/>
    <mergeCell ref="M13:AD13"/>
    <mergeCell ref="AE13:AP13"/>
    <mergeCell ref="M14:P14"/>
    <mergeCell ref="Q14:T14"/>
    <mergeCell ref="U14:AD14"/>
    <mergeCell ref="AE14:AF16"/>
    <mergeCell ref="E19:E22"/>
    <mergeCell ref="E29:E32"/>
    <mergeCell ref="H30:I30"/>
    <mergeCell ref="H33:I33"/>
    <mergeCell ref="H20:I20"/>
    <mergeCell ref="G24:I24"/>
    <mergeCell ref="H23:I23"/>
    <mergeCell ref="G34:I34"/>
    <mergeCell ref="G19:G23"/>
    <mergeCell ref="H27:I27"/>
    <mergeCell ref="H28:I28"/>
    <mergeCell ref="G29:G33"/>
    <mergeCell ref="H37:I37"/>
    <mergeCell ref="H38:I38"/>
    <mergeCell ref="E39:E49"/>
    <mergeCell ref="E50:E55"/>
    <mergeCell ref="F62:G62"/>
    <mergeCell ref="H62:I62"/>
    <mergeCell ref="F50:F55"/>
  </mergeCells>
  <phoneticPr fontId="2"/>
  <pageMargins left="0.19685039370078741" right="0.19685039370078741" top="0.35433070866141736" bottom="0.31496062992125984" header="0.19685039370078741" footer="0.19685039370078741"/>
  <pageSetup paperSize="9" scale="49" fitToHeight="0" orientation="landscape" horizontalDpi="300" verticalDpi="300" r:id="rId1"/>
  <headerFooter alignWithMargins="0">
    <oddHeader>&amp;RConfidential</oddHeader>
    <oddFooter>&amp;C&amp;A&amp;R&amp;P/&amp;NCopyright (c) Sorimachi Co.,Ltd.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M58"/>
  <sheetViews>
    <sheetView showGridLines="0" topLeftCell="H15" zoomScale="85" zoomScaleNormal="85" workbookViewId="0">
      <selection activeCell="N19" sqref="N19:N55"/>
    </sheetView>
  </sheetViews>
  <sheetFormatPr defaultColWidth="9" defaultRowHeight="12.6"/>
  <cols>
    <col min="1" max="1" width="4.21875" style="26" customWidth="1"/>
    <col min="2" max="2" width="11.77734375" style="26" customWidth="1"/>
    <col min="3" max="3" width="15.33203125" style="14" customWidth="1"/>
    <col min="4" max="6" width="14.77734375" style="16" customWidth="1"/>
    <col min="7" max="7" width="11.44140625" style="16" customWidth="1"/>
    <col min="8" max="8" width="13.33203125" style="16" customWidth="1"/>
    <col min="9" max="10" width="12" style="16" customWidth="1"/>
    <col min="11" max="11" width="8.88671875" style="16" customWidth="1"/>
    <col min="12" max="12" width="5.109375" style="16" customWidth="1"/>
    <col min="13" max="13" width="8.77734375" style="16" customWidth="1"/>
    <col min="14" max="14" width="5.109375" style="16" customWidth="1"/>
    <col min="15" max="15" width="8.77734375" style="16" customWidth="1"/>
    <col min="16" max="16" width="4.88671875" style="16" customWidth="1"/>
    <col min="17" max="17" width="8.77734375" style="16" customWidth="1"/>
    <col min="18" max="18" width="5.21875" style="16" customWidth="1"/>
    <col min="19" max="19" width="8.77734375" style="16" customWidth="1"/>
    <col min="20" max="20" width="4.88671875" style="16" customWidth="1"/>
    <col min="21" max="21" width="8.77734375" style="16" customWidth="1"/>
    <col min="22" max="22" width="5.21875" style="16" customWidth="1"/>
    <col min="23" max="23" width="8.77734375" style="16" customWidth="1"/>
    <col min="24" max="24" width="4.88671875" style="16" customWidth="1"/>
    <col min="25" max="25" width="8.77734375" style="16" customWidth="1"/>
    <col min="26" max="26" width="4.88671875" style="16" customWidth="1"/>
    <col min="27" max="27" width="8.77734375" style="16" customWidth="1"/>
    <col min="28" max="28" width="5.21875" style="16" customWidth="1"/>
    <col min="29" max="29" width="8.77734375" style="16" customWidth="1"/>
    <col min="30" max="30" width="5.21875" style="16" customWidth="1"/>
    <col min="31" max="31" width="13" style="16" customWidth="1"/>
    <col min="32" max="37" width="4.88671875" style="16" customWidth="1"/>
    <col min="38" max="38" width="7.44140625" style="111" bestFit="1" customWidth="1"/>
    <col min="39" max="39" width="5.109375" style="26" customWidth="1"/>
    <col min="40" max="16384" width="9" style="17"/>
  </cols>
  <sheetData>
    <row r="1" spans="1:39" ht="15.75" customHeight="1">
      <c r="A1" s="13" t="s">
        <v>172</v>
      </c>
      <c r="B1" s="13"/>
      <c r="C1" s="13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M1" s="13"/>
    </row>
    <row r="2" spans="1:39" ht="15.75" customHeight="1">
      <c r="A2" s="18"/>
      <c r="B2" s="18"/>
      <c r="C2" s="18"/>
      <c r="D2" s="14"/>
      <c r="E2" s="19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17"/>
      <c r="AG2" s="17"/>
      <c r="AH2" s="17"/>
      <c r="AI2" s="17"/>
      <c r="AJ2" s="17"/>
      <c r="AK2" s="17"/>
      <c r="AM2" s="17"/>
    </row>
    <row r="3" spans="1:39" ht="15.75" customHeight="1">
      <c r="A3" s="21"/>
      <c r="B3" s="22" t="s">
        <v>23</v>
      </c>
      <c r="C3" s="22"/>
      <c r="D3" s="112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69" t="s">
        <v>28</v>
      </c>
      <c r="AF3" s="270"/>
      <c r="AG3" s="270"/>
      <c r="AH3" s="270"/>
      <c r="AI3" s="270"/>
      <c r="AJ3" s="270"/>
      <c r="AK3" s="305"/>
      <c r="AM3" s="17"/>
    </row>
    <row r="4" spans="1:39" ht="15.75" customHeight="1">
      <c r="B4" s="22" t="s">
        <v>22</v>
      </c>
      <c r="C4" s="27"/>
      <c r="D4" s="36"/>
      <c r="E4" s="235" t="s">
        <v>70</v>
      </c>
      <c r="F4" s="113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306"/>
      <c r="AF4" s="307"/>
      <c r="AG4" s="307"/>
      <c r="AH4" s="307"/>
      <c r="AI4" s="307"/>
      <c r="AJ4" s="307"/>
      <c r="AK4" s="308"/>
      <c r="AM4" s="17"/>
    </row>
    <row r="5" spans="1:39" ht="15.75" customHeight="1">
      <c r="A5" s="21"/>
      <c r="B5" s="31"/>
      <c r="C5" s="31"/>
      <c r="D5" s="114"/>
      <c r="E5" s="236"/>
      <c r="F5" s="115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17"/>
      <c r="AG5" s="17"/>
      <c r="AH5" s="17"/>
      <c r="AI5" s="17"/>
      <c r="AJ5" s="17"/>
      <c r="AK5" s="17"/>
      <c r="AM5" s="17"/>
    </row>
    <row r="6" spans="1:39" ht="15.75" customHeight="1">
      <c r="A6" s="21"/>
      <c r="B6" s="32" t="s">
        <v>21</v>
      </c>
      <c r="C6" s="33" t="s">
        <v>124</v>
      </c>
      <c r="D6" s="114"/>
      <c r="E6" s="236"/>
      <c r="F6" s="115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34"/>
      <c r="AG6" s="39"/>
      <c r="AH6" s="34" t="s">
        <v>20</v>
      </c>
      <c r="AI6" s="39"/>
      <c r="AJ6" s="37"/>
      <c r="AK6" s="35" t="s">
        <v>174</v>
      </c>
      <c r="AM6" s="17"/>
    </row>
    <row r="7" spans="1:39" ht="15.75" customHeight="1">
      <c r="A7" s="21"/>
      <c r="B7" s="33" t="s">
        <v>19</v>
      </c>
      <c r="C7" s="36" t="s">
        <v>123</v>
      </c>
      <c r="D7" s="36"/>
      <c r="E7" s="236"/>
      <c r="F7" s="115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170"/>
      <c r="X7" s="20"/>
      <c r="Y7" s="20"/>
      <c r="Z7" s="20"/>
      <c r="AA7" s="20"/>
      <c r="AB7" s="20"/>
      <c r="AC7" s="20"/>
      <c r="AD7" s="20"/>
      <c r="AE7" s="20"/>
      <c r="AF7" s="34"/>
      <c r="AG7" s="39"/>
      <c r="AH7" s="34" t="s">
        <v>18</v>
      </c>
      <c r="AI7" s="39"/>
      <c r="AJ7" s="37"/>
      <c r="AK7" s="35" t="s">
        <v>135</v>
      </c>
      <c r="AM7" s="17"/>
    </row>
    <row r="8" spans="1:39" ht="15.75" customHeight="1">
      <c r="B8" s="32" t="s">
        <v>16</v>
      </c>
      <c r="C8" s="33" t="s">
        <v>121</v>
      </c>
      <c r="D8" s="33"/>
      <c r="E8" s="237"/>
      <c r="F8" s="115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39"/>
      <c r="AG8" s="39"/>
      <c r="AH8" s="39" t="s">
        <v>15</v>
      </c>
      <c r="AI8" s="39"/>
      <c r="AJ8" s="39"/>
      <c r="AK8" s="126">
        <v>0.8</v>
      </c>
      <c r="AM8" s="17"/>
    </row>
    <row r="9" spans="1:39" ht="15.75" customHeight="1">
      <c r="B9" s="17"/>
      <c r="C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41"/>
      <c r="AG9" s="47"/>
      <c r="AH9" s="41" t="s">
        <v>14</v>
      </c>
      <c r="AI9" s="47"/>
      <c r="AJ9" s="42"/>
      <c r="AK9" s="127">
        <f>AG11+AI11+AK11</f>
        <v>64</v>
      </c>
      <c r="AM9" s="14"/>
    </row>
    <row r="10" spans="1:39" ht="15.75" customHeight="1" thickBot="1">
      <c r="B10" s="44" t="s">
        <v>13</v>
      </c>
      <c r="C10" s="44" t="s">
        <v>29</v>
      </c>
      <c r="D10" s="45"/>
      <c r="E10" s="4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28"/>
      <c r="AM10" s="17"/>
    </row>
    <row r="11" spans="1:39" ht="15.75" customHeight="1" thickTop="1" thickBot="1">
      <c r="C11" s="17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41"/>
      <c r="AG11" s="47">
        <f>COUNTA($AG$18:$AG$56)</f>
        <v>32</v>
      </c>
      <c r="AH11" s="47"/>
      <c r="AI11" s="47">
        <f>COUNTA($AI$18:$AI$56)</f>
        <v>32</v>
      </c>
      <c r="AJ11" s="41"/>
      <c r="AK11" s="47">
        <f>COUNTA($AK$18:$AK$58)</f>
        <v>0</v>
      </c>
      <c r="AM11" s="17"/>
    </row>
    <row r="12" spans="1:39" ht="19.5" customHeight="1">
      <c r="A12" s="48"/>
      <c r="B12" s="303" t="s">
        <v>30</v>
      </c>
      <c r="C12" s="205" t="s">
        <v>10</v>
      </c>
      <c r="D12" s="238"/>
      <c r="E12" s="238"/>
      <c r="F12" s="238"/>
      <c r="G12" s="239"/>
      <c r="H12" s="197" t="s">
        <v>6</v>
      </c>
      <c r="I12" s="197" t="s">
        <v>8</v>
      </c>
      <c r="J12" s="197" t="s">
        <v>71</v>
      </c>
      <c r="K12" s="205" t="s">
        <v>31</v>
      </c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7"/>
      <c r="AE12" s="197" t="s">
        <v>6</v>
      </c>
      <c r="AF12" s="175" t="s">
        <v>127</v>
      </c>
      <c r="AG12" s="176"/>
      <c r="AH12" s="175" t="s">
        <v>128</v>
      </c>
      <c r="AI12" s="181"/>
      <c r="AJ12" s="171" t="s">
        <v>140</v>
      </c>
      <c r="AK12" s="172"/>
      <c r="AM12" s="17"/>
    </row>
    <row r="13" spans="1:39" ht="19.5" customHeight="1">
      <c r="A13" s="49"/>
      <c r="B13" s="304"/>
      <c r="C13" s="240"/>
      <c r="D13" s="241"/>
      <c r="E13" s="241"/>
      <c r="F13" s="241"/>
      <c r="G13" s="242"/>
      <c r="H13" s="198"/>
      <c r="I13" s="198"/>
      <c r="J13" s="198"/>
      <c r="K13" s="311" t="s">
        <v>131</v>
      </c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  <c r="AA13" s="312"/>
      <c r="AB13" s="312"/>
      <c r="AC13" s="312"/>
      <c r="AD13" s="313"/>
      <c r="AE13" s="198"/>
      <c r="AF13" s="177"/>
      <c r="AG13" s="178"/>
      <c r="AH13" s="177"/>
      <c r="AI13" s="182"/>
      <c r="AJ13" s="173"/>
      <c r="AK13" s="174"/>
      <c r="AM13" s="17"/>
    </row>
    <row r="14" spans="1:39" ht="24.75" customHeight="1">
      <c r="A14" s="49"/>
      <c r="B14" s="304"/>
      <c r="C14" s="240"/>
      <c r="D14" s="241"/>
      <c r="E14" s="241"/>
      <c r="F14" s="241"/>
      <c r="G14" s="242"/>
      <c r="H14" s="198"/>
      <c r="I14" s="198"/>
      <c r="J14" s="198"/>
      <c r="K14" s="291" t="s">
        <v>130</v>
      </c>
      <c r="L14" s="292"/>
      <c r="M14" s="292"/>
      <c r="N14" s="293"/>
      <c r="O14" s="210" t="s">
        <v>129</v>
      </c>
      <c r="P14" s="286"/>
      <c r="Q14" s="286"/>
      <c r="R14" s="286"/>
      <c r="S14" s="286"/>
      <c r="T14" s="286"/>
      <c r="U14" s="286"/>
      <c r="V14" s="211"/>
      <c r="W14" s="250" t="s">
        <v>133</v>
      </c>
      <c r="X14" s="251"/>
      <c r="Y14" s="210" t="s">
        <v>134</v>
      </c>
      <c r="Z14" s="211"/>
      <c r="AA14" s="301" t="s">
        <v>32</v>
      </c>
      <c r="AB14" s="302"/>
      <c r="AC14" s="296" t="s">
        <v>45</v>
      </c>
      <c r="AD14" s="297"/>
      <c r="AE14" s="198"/>
      <c r="AF14" s="316" t="s">
        <v>233</v>
      </c>
      <c r="AG14" s="317"/>
      <c r="AH14" s="318" t="s">
        <v>234</v>
      </c>
      <c r="AI14" s="319"/>
      <c r="AJ14" s="309" t="s">
        <v>139</v>
      </c>
      <c r="AK14" s="310"/>
      <c r="AM14" s="17"/>
    </row>
    <row r="15" spans="1:39" ht="39.75" customHeight="1">
      <c r="A15" s="49"/>
      <c r="B15" s="304"/>
      <c r="C15" s="240"/>
      <c r="D15" s="241"/>
      <c r="E15" s="241"/>
      <c r="F15" s="241"/>
      <c r="G15" s="242"/>
      <c r="H15" s="198"/>
      <c r="I15" s="198"/>
      <c r="J15" s="198"/>
      <c r="K15" s="294" t="s">
        <v>33</v>
      </c>
      <c r="L15" s="295"/>
      <c r="M15" s="294" t="s">
        <v>132</v>
      </c>
      <c r="N15" s="295"/>
      <c r="O15" s="200" t="s">
        <v>36</v>
      </c>
      <c r="P15" s="202"/>
      <c r="Q15" s="200" t="s">
        <v>48</v>
      </c>
      <c r="R15" s="202"/>
      <c r="S15" s="200" t="s">
        <v>37</v>
      </c>
      <c r="T15" s="202"/>
      <c r="U15" s="200" t="s">
        <v>33</v>
      </c>
      <c r="V15" s="202"/>
      <c r="W15" s="230"/>
      <c r="X15" s="231"/>
      <c r="Y15" s="314"/>
      <c r="Z15" s="315"/>
      <c r="AA15" s="296"/>
      <c r="AB15" s="297"/>
      <c r="AC15" s="299" t="s">
        <v>34</v>
      </c>
      <c r="AD15" s="300"/>
      <c r="AE15" s="198"/>
      <c r="AF15" s="179" t="s">
        <v>235</v>
      </c>
      <c r="AG15" s="298"/>
      <c r="AH15" s="179" t="s">
        <v>235</v>
      </c>
      <c r="AI15" s="298"/>
      <c r="AJ15" s="289" t="s">
        <v>141</v>
      </c>
      <c r="AK15" s="290"/>
      <c r="AM15" s="17"/>
    </row>
    <row r="16" spans="1:39" ht="35.25" customHeight="1">
      <c r="A16" s="49"/>
      <c r="B16" s="245"/>
      <c r="C16" s="243"/>
      <c r="D16" s="241"/>
      <c r="E16" s="241"/>
      <c r="F16" s="241"/>
      <c r="G16" s="242"/>
      <c r="H16" s="199"/>
      <c r="I16" s="199"/>
      <c r="J16" s="198"/>
      <c r="K16" s="116" t="s">
        <v>3</v>
      </c>
      <c r="L16" s="116" t="s">
        <v>2</v>
      </c>
      <c r="M16" s="116" t="s">
        <v>3</v>
      </c>
      <c r="N16" s="116" t="s">
        <v>2</v>
      </c>
      <c r="O16" s="117" t="s">
        <v>3</v>
      </c>
      <c r="P16" s="117" t="s">
        <v>2</v>
      </c>
      <c r="Q16" s="117" t="s">
        <v>3</v>
      </c>
      <c r="R16" s="117" t="s">
        <v>2</v>
      </c>
      <c r="S16" s="117" t="s">
        <v>3</v>
      </c>
      <c r="T16" s="117" t="s">
        <v>2</v>
      </c>
      <c r="U16" s="117" t="s">
        <v>3</v>
      </c>
      <c r="V16" s="117" t="s">
        <v>2</v>
      </c>
      <c r="W16" s="116" t="s">
        <v>3</v>
      </c>
      <c r="X16" s="116" t="s">
        <v>2</v>
      </c>
      <c r="Y16" s="117" t="s">
        <v>3</v>
      </c>
      <c r="Z16" s="117" t="s">
        <v>2</v>
      </c>
      <c r="AA16" s="97" t="s">
        <v>3</v>
      </c>
      <c r="AB16" s="97" t="s">
        <v>2</v>
      </c>
      <c r="AC16" s="97" t="s">
        <v>3</v>
      </c>
      <c r="AD16" s="97" t="s">
        <v>2</v>
      </c>
      <c r="AE16" s="199"/>
      <c r="AF16" s="52" t="s">
        <v>1</v>
      </c>
      <c r="AG16" s="53" t="s">
        <v>0</v>
      </c>
      <c r="AH16" s="52" t="s">
        <v>1</v>
      </c>
      <c r="AI16" s="53" t="s">
        <v>0</v>
      </c>
      <c r="AJ16" s="118" t="s">
        <v>1</v>
      </c>
      <c r="AK16" s="56" t="s">
        <v>0</v>
      </c>
      <c r="AM16" s="17"/>
    </row>
    <row r="17" spans="1:39" ht="11.25" customHeight="1">
      <c r="A17" s="57"/>
      <c r="B17" s="59"/>
      <c r="C17" s="60"/>
      <c r="D17" s="61"/>
      <c r="E17" s="61"/>
      <c r="F17" s="61"/>
      <c r="G17" s="61"/>
      <c r="H17" s="61"/>
      <c r="I17" s="61"/>
      <c r="J17" s="107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119"/>
      <c r="AH17" s="61"/>
      <c r="AI17" s="119"/>
      <c r="AJ17" s="61"/>
      <c r="AK17" s="98"/>
      <c r="AM17" s="17"/>
    </row>
    <row r="18" spans="1:39" ht="52.5" customHeight="1">
      <c r="A18" s="101">
        <f>ROW()-17</f>
        <v>1</v>
      </c>
      <c r="B18" s="64" t="s">
        <v>176</v>
      </c>
      <c r="C18" s="260" t="s">
        <v>191</v>
      </c>
      <c r="D18" s="96" t="s">
        <v>177</v>
      </c>
      <c r="E18" s="262" t="s">
        <v>190</v>
      </c>
      <c r="F18" s="132"/>
      <c r="G18" s="133"/>
      <c r="H18" s="93" t="s">
        <v>179</v>
      </c>
      <c r="I18" s="64"/>
      <c r="J18" s="72"/>
      <c r="K18" s="164" t="s">
        <v>142</v>
      </c>
      <c r="L18" s="164"/>
      <c r="M18" s="164" t="s">
        <v>142</v>
      </c>
      <c r="N18" s="164"/>
      <c r="O18" s="164" t="s">
        <v>142</v>
      </c>
      <c r="P18" s="164"/>
      <c r="Q18" s="164" t="s">
        <v>142</v>
      </c>
      <c r="R18" s="164"/>
      <c r="S18" s="164" t="s">
        <v>142</v>
      </c>
      <c r="T18" s="164"/>
      <c r="U18" s="164" t="s">
        <v>142</v>
      </c>
      <c r="V18" s="164"/>
      <c r="W18" s="65" t="s">
        <v>142</v>
      </c>
      <c r="X18" s="65"/>
      <c r="Y18" s="65" t="s">
        <v>142</v>
      </c>
      <c r="Z18" s="65"/>
      <c r="AA18" s="66"/>
      <c r="AB18" s="66"/>
      <c r="AC18" s="66"/>
      <c r="AD18" s="66"/>
      <c r="AE18" s="67"/>
      <c r="AF18" s="165"/>
      <c r="AG18" s="166"/>
      <c r="AH18" s="165"/>
      <c r="AI18" s="166"/>
      <c r="AJ18" s="70"/>
      <c r="AK18" s="71"/>
      <c r="AM18" s="17"/>
    </row>
    <row r="19" spans="1:39" ht="34.200000000000003" customHeight="1">
      <c r="A19" s="101">
        <f t="shared" ref="A19:A55" si="0">ROW()-17</f>
        <v>2</v>
      </c>
      <c r="B19" s="64"/>
      <c r="C19" s="261"/>
      <c r="E19" s="265"/>
      <c r="F19" s="258" t="s">
        <v>180</v>
      </c>
      <c r="G19" s="259"/>
      <c r="H19" s="93" t="s">
        <v>187</v>
      </c>
      <c r="I19" s="64"/>
      <c r="J19" s="72"/>
      <c r="K19" s="65" t="s">
        <v>142</v>
      </c>
      <c r="L19" s="65" t="s">
        <v>236</v>
      </c>
      <c r="M19" s="65" t="s">
        <v>142</v>
      </c>
      <c r="N19" s="65" t="s">
        <v>236</v>
      </c>
      <c r="O19" s="65" t="s">
        <v>142</v>
      </c>
      <c r="P19" s="65" t="s">
        <v>236</v>
      </c>
      <c r="Q19" s="65" t="s">
        <v>142</v>
      </c>
      <c r="R19" s="65" t="s">
        <v>236</v>
      </c>
      <c r="S19" s="65" t="s">
        <v>142</v>
      </c>
      <c r="T19" s="65" t="s">
        <v>236</v>
      </c>
      <c r="U19" s="65" t="s">
        <v>142</v>
      </c>
      <c r="V19" s="65" t="s">
        <v>236</v>
      </c>
      <c r="W19" s="65" t="s">
        <v>142</v>
      </c>
      <c r="X19" s="65"/>
      <c r="Y19" s="65" t="s">
        <v>142</v>
      </c>
      <c r="Z19" s="65"/>
      <c r="AA19" s="66"/>
      <c r="AB19" s="66"/>
      <c r="AC19" s="66"/>
      <c r="AD19" s="66"/>
      <c r="AE19" s="67"/>
      <c r="AF19" s="120" t="s">
        <v>236</v>
      </c>
      <c r="AG19" s="69">
        <v>3</v>
      </c>
      <c r="AH19" s="120" t="s">
        <v>236</v>
      </c>
      <c r="AI19" s="69">
        <v>3</v>
      </c>
      <c r="AJ19" s="70"/>
      <c r="AK19" s="71"/>
      <c r="AM19" s="17"/>
    </row>
    <row r="20" spans="1:39" ht="34.200000000000003" customHeight="1">
      <c r="A20" s="101">
        <f t="shared" si="0"/>
        <v>3</v>
      </c>
      <c r="B20" s="64"/>
      <c r="C20" s="261"/>
      <c r="E20" s="265"/>
      <c r="F20" s="92" t="s">
        <v>181</v>
      </c>
      <c r="G20" s="72"/>
      <c r="H20" s="93" t="s">
        <v>187</v>
      </c>
      <c r="I20" s="138"/>
      <c r="J20" s="72"/>
      <c r="K20" s="65" t="s">
        <v>142</v>
      </c>
      <c r="L20" s="65" t="s">
        <v>236</v>
      </c>
      <c r="M20" s="65" t="s">
        <v>142</v>
      </c>
      <c r="N20" s="65" t="s">
        <v>236</v>
      </c>
      <c r="O20" s="65" t="s">
        <v>142</v>
      </c>
      <c r="P20" s="65" t="s">
        <v>236</v>
      </c>
      <c r="Q20" s="65" t="s">
        <v>142</v>
      </c>
      <c r="R20" s="65" t="s">
        <v>236</v>
      </c>
      <c r="S20" s="65" t="s">
        <v>142</v>
      </c>
      <c r="T20" s="65" t="s">
        <v>236</v>
      </c>
      <c r="U20" s="65" t="s">
        <v>142</v>
      </c>
      <c r="V20" s="65" t="s">
        <v>236</v>
      </c>
      <c r="W20" s="65" t="s">
        <v>142</v>
      </c>
      <c r="X20" s="65"/>
      <c r="Y20" s="65" t="s">
        <v>142</v>
      </c>
      <c r="Z20" s="65"/>
      <c r="AA20" s="66"/>
      <c r="AB20" s="66"/>
      <c r="AC20" s="66"/>
      <c r="AD20" s="66"/>
      <c r="AE20" s="67"/>
      <c r="AF20" s="120" t="s">
        <v>236</v>
      </c>
      <c r="AG20" s="69">
        <v>3</v>
      </c>
      <c r="AH20" s="120" t="s">
        <v>236</v>
      </c>
      <c r="AI20" s="69">
        <v>3</v>
      </c>
      <c r="AJ20" s="70"/>
      <c r="AK20" s="71"/>
      <c r="AM20" s="17"/>
    </row>
    <row r="21" spans="1:39" ht="34.200000000000003" customHeight="1">
      <c r="A21" s="101">
        <f t="shared" si="0"/>
        <v>4</v>
      </c>
      <c r="B21" s="64"/>
      <c r="C21" s="261"/>
      <c r="E21" s="265"/>
      <c r="F21" s="139" t="s">
        <v>182</v>
      </c>
      <c r="G21" s="72"/>
      <c r="H21" s="93" t="s">
        <v>187</v>
      </c>
      <c r="I21" s="64"/>
      <c r="J21" s="72"/>
      <c r="K21" s="65" t="s">
        <v>142</v>
      </c>
      <c r="L21" s="65" t="s">
        <v>236</v>
      </c>
      <c r="M21" s="65" t="s">
        <v>142</v>
      </c>
      <c r="N21" s="65" t="s">
        <v>236</v>
      </c>
      <c r="O21" s="65" t="s">
        <v>142</v>
      </c>
      <c r="P21" s="65" t="s">
        <v>236</v>
      </c>
      <c r="Q21" s="65" t="s">
        <v>142</v>
      </c>
      <c r="R21" s="65" t="s">
        <v>236</v>
      </c>
      <c r="S21" s="65" t="s">
        <v>142</v>
      </c>
      <c r="T21" s="65" t="s">
        <v>236</v>
      </c>
      <c r="U21" s="65" t="s">
        <v>142</v>
      </c>
      <c r="V21" s="65" t="s">
        <v>236</v>
      </c>
      <c r="W21" s="65" t="s">
        <v>142</v>
      </c>
      <c r="X21" s="65"/>
      <c r="Y21" s="65" t="s">
        <v>142</v>
      </c>
      <c r="Z21" s="65"/>
      <c r="AA21" s="66"/>
      <c r="AB21" s="66"/>
      <c r="AC21" s="66"/>
      <c r="AD21" s="66"/>
      <c r="AE21" s="67"/>
      <c r="AF21" s="120" t="s">
        <v>236</v>
      </c>
      <c r="AG21" s="69">
        <v>3</v>
      </c>
      <c r="AH21" s="120" t="s">
        <v>236</v>
      </c>
      <c r="AI21" s="69">
        <v>3</v>
      </c>
      <c r="AJ21" s="70"/>
      <c r="AK21" s="71"/>
      <c r="AM21" s="17"/>
    </row>
    <row r="22" spans="1:39" ht="34.200000000000003" customHeight="1">
      <c r="A22" s="101">
        <f t="shared" si="0"/>
        <v>5</v>
      </c>
      <c r="B22" s="64"/>
      <c r="C22" s="85"/>
      <c r="E22" s="265"/>
      <c r="F22" s="258" t="s">
        <v>183</v>
      </c>
      <c r="G22" s="259"/>
      <c r="H22" s="93" t="s">
        <v>187</v>
      </c>
      <c r="I22" s="64"/>
      <c r="J22" s="72"/>
      <c r="K22" s="65" t="s">
        <v>142</v>
      </c>
      <c r="L22" s="65" t="s">
        <v>236</v>
      </c>
      <c r="M22" s="65" t="s">
        <v>142</v>
      </c>
      <c r="N22" s="65" t="s">
        <v>236</v>
      </c>
      <c r="O22" s="65" t="s">
        <v>142</v>
      </c>
      <c r="P22" s="65" t="s">
        <v>236</v>
      </c>
      <c r="Q22" s="65" t="s">
        <v>142</v>
      </c>
      <c r="R22" s="65" t="s">
        <v>236</v>
      </c>
      <c r="S22" s="65" t="s">
        <v>142</v>
      </c>
      <c r="T22" s="65" t="s">
        <v>236</v>
      </c>
      <c r="U22" s="65" t="s">
        <v>142</v>
      </c>
      <c r="V22" s="65" t="s">
        <v>236</v>
      </c>
      <c r="W22" s="65" t="s">
        <v>142</v>
      </c>
      <c r="X22" s="65"/>
      <c r="Y22" s="65" t="s">
        <v>142</v>
      </c>
      <c r="Z22" s="65"/>
      <c r="AA22" s="66"/>
      <c r="AB22" s="66"/>
      <c r="AC22" s="66"/>
      <c r="AD22" s="66"/>
      <c r="AE22" s="67"/>
      <c r="AF22" s="120" t="s">
        <v>236</v>
      </c>
      <c r="AG22" s="69">
        <v>3</v>
      </c>
      <c r="AH22" s="120" t="s">
        <v>236</v>
      </c>
      <c r="AI22" s="69">
        <v>3</v>
      </c>
      <c r="AJ22" s="70"/>
      <c r="AK22" s="71"/>
      <c r="AM22" s="17"/>
    </row>
    <row r="23" spans="1:39" ht="33.6" customHeight="1">
      <c r="A23" s="101">
        <f t="shared" si="0"/>
        <v>6</v>
      </c>
      <c r="B23" s="64"/>
      <c r="C23" s="85"/>
      <c r="E23" s="262" t="s">
        <v>192</v>
      </c>
      <c r="F23" s="267"/>
      <c r="G23" s="268"/>
      <c r="H23" s="93" t="s">
        <v>189</v>
      </c>
      <c r="I23" s="64"/>
      <c r="J23" s="72"/>
      <c r="K23" s="65" t="s">
        <v>142</v>
      </c>
      <c r="L23" s="65" t="s">
        <v>236</v>
      </c>
      <c r="M23" s="65" t="s">
        <v>142</v>
      </c>
      <c r="N23" s="65" t="s">
        <v>236</v>
      </c>
      <c r="O23" s="65" t="s">
        <v>142</v>
      </c>
      <c r="P23" s="65" t="s">
        <v>236</v>
      </c>
      <c r="Q23" s="65" t="s">
        <v>142</v>
      </c>
      <c r="R23" s="65" t="s">
        <v>236</v>
      </c>
      <c r="S23" s="65" t="s">
        <v>142</v>
      </c>
      <c r="T23" s="65" t="s">
        <v>236</v>
      </c>
      <c r="U23" s="65" t="s">
        <v>142</v>
      </c>
      <c r="V23" s="65" t="s">
        <v>236</v>
      </c>
      <c r="W23" s="65" t="s">
        <v>238</v>
      </c>
      <c r="X23" s="65"/>
      <c r="Y23" s="65" t="s">
        <v>238</v>
      </c>
      <c r="Z23" s="65"/>
      <c r="AA23" s="66"/>
      <c r="AB23" s="66"/>
      <c r="AC23" s="66"/>
      <c r="AD23" s="66"/>
      <c r="AE23" s="67"/>
      <c r="AF23" s="120" t="s">
        <v>236</v>
      </c>
      <c r="AG23" s="69">
        <v>3</v>
      </c>
      <c r="AH23" s="120" t="s">
        <v>236</v>
      </c>
      <c r="AI23" s="69">
        <v>3</v>
      </c>
      <c r="AJ23" s="70"/>
      <c r="AK23" s="71"/>
      <c r="AM23" s="17"/>
    </row>
    <row r="24" spans="1:39" ht="45.6" customHeight="1">
      <c r="A24" s="101">
        <f t="shared" si="0"/>
        <v>7</v>
      </c>
      <c r="B24" s="64"/>
      <c r="C24" s="87"/>
      <c r="D24" s="91" t="s">
        <v>184</v>
      </c>
      <c r="E24" s="163" t="s">
        <v>196</v>
      </c>
      <c r="F24" s="110"/>
      <c r="G24" s="134"/>
      <c r="H24" s="93" t="s">
        <v>150</v>
      </c>
      <c r="I24" s="138"/>
      <c r="J24" s="72"/>
      <c r="K24" s="164" t="s">
        <v>142</v>
      </c>
      <c r="L24" s="164"/>
      <c r="M24" s="164" t="s">
        <v>142</v>
      </c>
      <c r="N24" s="164"/>
      <c r="O24" s="164" t="s">
        <v>142</v>
      </c>
      <c r="P24" s="164"/>
      <c r="Q24" s="164" t="s">
        <v>142</v>
      </c>
      <c r="R24" s="164"/>
      <c r="S24" s="164" t="s">
        <v>142</v>
      </c>
      <c r="T24" s="164"/>
      <c r="U24" s="164" t="s">
        <v>142</v>
      </c>
      <c r="V24" s="164"/>
      <c r="W24" s="65" t="s">
        <v>142</v>
      </c>
      <c r="X24" s="65"/>
      <c r="Y24" s="65" t="s">
        <v>142</v>
      </c>
      <c r="Z24" s="65"/>
      <c r="AA24" s="66"/>
      <c r="AB24" s="66"/>
      <c r="AC24" s="66"/>
      <c r="AD24" s="66"/>
      <c r="AE24" s="67"/>
      <c r="AF24" s="165"/>
      <c r="AG24" s="166"/>
      <c r="AH24" s="165"/>
      <c r="AI24" s="166"/>
      <c r="AJ24" s="70"/>
      <c r="AK24" s="71"/>
      <c r="AM24" s="17"/>
    </row>
    <row r="25" spans="1:39" ht="33.6" customHeight="1">
      <c r="A25" s="101">
        <f>ROW()-17</f>
        <v>8</v>
      </c>
      <c r="B25" s="64"/>
      <c r="C25" s="87"/>
      <c r="D25" s="85"/>
      <c r="E25" s="135"/>
      <c r="F25" s="109" t="s">
        <v>194</v>
      </c>
      <c r="G25" s="134"/>
      <c r="H25" s="93" t="s">
        <v>189</v>
      </c>
      <c r="I25" s="64"/>
      <c r="J25" s="72"/>
      <c r="K25" s="65" t="s">
        <v>142</v>
      </c>
      <c r="L25" s="65" t="s">
        <v>236</v>
      </c>
      <c r="M25" s="65" t="s">
        <v>142</v>
      </c>
      <c r="N25" s="65" t="s">
        <v>236</v>
      </c>
      <c r="O25" s="65" t="s">
        <v>142</v>
      </c>
      <c r="P25" s="65" t="s">
        <v>236</v>
      </c>
      <c r="Q25" s="65" t="s">
        <v>142</v>
      </c>
      <c r="R25" s="65" t="s">
        <v>236</v>
      </c>
      <c r="S25" s="65" t="s">
        <v>142</v>
      </c>
      <c r="T25" s="65" t="s">
        <v>236</v>
      </c>
      <c r="U25" s="65" t="s">
        <v>142</v>
      </c>
      <c r="V25" s="65" t="s">
        <v>236</v>
      </c>
      <c r="W25" s="65" t="s">
        <v>238</v>
      </c>
      <c r="X25" s="65"/>
      <c r="Y25" s="65" t="s">
        <v>238</v>
      </c>
      <c r="Z25" s="65"/>
      <c r="AA25" s="66"/>
      <c r="AB25" s="66"/>
      <c r="AC25" s="66"/>
      <c r="AD25" s="66"/>
      <c r="AE25" s="67"/>
      <c r="AF25" s="120" t="s">
        <v>236</v>
      </c>
      <c r="AG25" s="69">
        <v>3</v>
      </c>
      <c r="AH25" s="120" t="s">
        <v>236</v>
      </c>
      <c r="AI25" s="69">
        <v>3</v>
      </c>
      <c r="AJ25" s="70"/>
      <c r="AK25" s="71"/>
      <c r="AM25" s="17"/>
    </row>
    <row r="26" spans="1:39" ht="33.6" customHeight="1">
      <c r="A26" s="101">
        <f t="shared" si="0"/>
        <v>9</v>
      </c>
      <c r="B26" s="64"/>
      <c r="C26" s="87"/>
      <c r="D26" s="85"/>
      <c r="E26" s="135"/>
      <c r="F26" s="258" t="s">
        <v>195</v>
      </c>
      <c r="G26" s="259"/>
      <c r="H26" s="93" t="s">
        <v>188</v>
      </c>
      <c r="I26" s="64"/>
      <c r="J26" s="72"/>
      <c r="K26" s="65" t="s">
        <v>142</v>
      </c>
      <c r="L26" s="65" t="s">
        <v>236</v>
      </c>
      <c r="M26" s="65" t="s">
        <v>142</v>
      </c>
      <c r="N26" s="65" t="s">
        <v>236</v>
      </c>
      <c r="O26" s="65" t="s">
        <v>142</v>
      </c>
      <c r="P26" s="65" t="s">
        <v>236</v>
      </c>
      <c r="Q26" s="65" t="s">
        <v>142</v>
      </c>
      <c r="R26" s="65" t="s">
        <v>236</v>
      </c>
      <c r="S26" s="65" t="s">
        <v>142</v>
      </c>
      <c r="T26" s="65" t="s">
        <v>236</v>
      </c>
      <c r="U26" s="65" t="s">
        <v>142</v>
      </c>
      <c r="V26" s="65" t="s">
        <v>236</v>
      </c>
      <c r="W26" s="65" t="s">
        <v>238</v>
      </c>
      <c r="X26" s="65"/>
      <c r="Y26" s="65" t="s">
        <v>238</v>
      </c>
      <c r="Z26" s="65"/>
      <c r="AA26" s="66"/>
      <c r="AB26" s="66"/>
      <c r="AC26" s="66"/>
      <c r="AD26" s="66"/>
      <c r="AE26" s="67"/>
      <c r="AF26" s="120" t="s">
        <v>236</v>
      </c>
      <c r="AG26" s="69">
        <v>3</v>
      </c>
      <c r="AH26" s="120" t="s">
        <v>236</v>
      </c>
      <c r="AI26" s="69">
        <v>3</v>
      </c>
      <c r="AJ26" s="70"/>
      <c r="AK26" s="71"/>
      <c r="AM26" s="17"/>
    </row>
    <row r="27" spans="1:39" ht="33.6" customHeight="1">
      <c r="A27" s="101">
        <f t="shared" si="0"/>
        <v>10</v>
      </c>
      <c r="B27" s="64"/>
      <c r="C27" s="87"/>
      <c r="D27" s="85"/>
      <c r="E27" s="135"/>
      <c r="F27" s="258" t="s">
        <v>185</v>
      </c>
      <c r="G27" s="259"/>
      <c r="H27" s="93" t="s">
        <v>151</v>
      </c>
      <c r="I27" s="64"/>
      <c r="J27" s="72"/>
      <c r="K27" s="65" t="s">
        <v>142</v>
      </c>
      <c r="L27" s="65" t="s">
        <v>236</v>
      </c>
      <c r="M27" s="65" t="s">
        <v>142</v>
      </c>
      <c r="N27" s="65" t="s">
        <v>236</v>
      </c>
      <c r="O27" s="65" t="s">
        <v>142</v>
      </c>
      <c r="P27" s="65" t="s">
        <v>236</v>
      </c>
      <c r="Q27" s="65" t="s">
        <v>142</v>
      </c>
      <c r="R27" s="65" t="s">
        <v>236</v>
      </c>
      <c r="S27" s="65" t="s">
        <v>142</v>
      </c>
      <c r="T27" s="65" t="s">
        <v>236</v>
      </c>
      <c r="U27" s="65" t="s">
        <v>142</v>
      </c>
      <c r="V27" s="65" t="s">
        <v>236</v>
      </c>
      <c r="W27" s="65" t="s">
        <v>238</v>
      </c>
      <c r="X27" s="65"/>
      <c r="Y27" s="65" t="s">
        <v>238</v>
      </c>
      <c r="Z27" s="65"/>
      <c r="AA27" s="66"/>
      <c r="AB27" s="66"/>
      <c r="AC27" s="66"/>
      <c r="AD27" s="66"/>
      <c r="AE27" s="67"/>
      <c r="AF27" s="120" t="s">
        <v>236</v>
      </c>
      <c r="AG27" s="69">
        <v>3</v>
      </c>
      <c r="AH27" s="120" t="s">
        <v>236</v>
      </c>
      <c r="AI27" s="69">
        <v>3</v>
      </c>
      <c r="AJ27" s="70"/>
      <c r="AK27" s="71"/>
      <c r="AM27" s="17"/>
    </row>
    <row r="28" spans="1:39" ht="52.5" customHeight="1">
      <c r="A28" s="101">
        <f t="shared" si="0"/>
        <v>11</v>
      </c>
      <c r="B28" s="64"/>
      <c r="C28" s="260" t="s">
        <v>193</v>
      </c>
      <c r="D28" s="96" t="s">
        <v>177</v>
      </c>
      <c r="E28" s="262" t="s">
        <v>190</v>
      </c>
      <c r="F28" s="132"/>
      <c r="G28" s="133"/>
      <c r="H28" s="93" t="s">
        <v>151</v>
      </c>
      <c r="I28" s="64"/>
      <c r="J28" s="72"/>
      <c r="K28" s="164" t="s">
        <v>142</v>
      </c>
      <c r="L28" s="164"/>
      <c r="M28" s="164" t="s">
        <v>142</v>
      </c>
      <c r="N28" s="164"/>
      <c r="O28" s="164" t="s">
        <v>142</v>
      </c>
      <c r="P28" s="164"/>
      <c r="Q28" s="164" t="s">
        <v>142</v>
      </c>
      <c r="R28" s="164"/>
      <c r="S28" s="164" t="s">
        <v>142</v>
      </c>
      <c r="T28" s="164"/>
      <c r="U28" s="164" t="s">
        <v>142</v>
      </c>
      <c r="V28" s="164"/>
      <c r="W28" s="65" t="s">
        <v>142</v>
      </c>
      <c r="X28" s="65"/>
      <c r="Y28" s="65" t="s">
        <v>142</v>
      </c>
      <c r="Z28" s="65"/>
      <c r="AA28" s="66"/>
      <c r="AB28" s="66"/>
      <c r="AC28" s="66"/>
      <c r="AD28" s="66"/>
      <c r="AE28" s="67"/>
      <c r="AF28" s="165"/>
      <c r="AG28" s="166"/>
      <c r="AH28" s="165"/>
      <c r="AI28" s="166"/>
      <c r="AJ28" s="70"/>
      <c r="AK28" s="71"/>
      <c r="AM28" s="17"/>
    </row>
    <row r="29" spans="1:39" ht="36" customHeight="1">
      <c r="A29" s="101">
        <f t="shared" si="0"/>
        <v>12</v>
      </c>
      <c r="B29" s="64"/>
      <c r="C29" s="261"/>
      <c r="E29" s="265"/>
      <c r="F29" s="258" t="s">
        <v>180</v>
      </c>
      <c r="G29" s="259"/>
      <c r="H29" s="93" t="s">
        <v>151</v>
      </c>
      <c r="I29" s="64"/>
      <c r="J29" s="72"/>
      <c r="K29" s="65" t="s">
        <v>142</v>
      </c>
      <c r="L29" s="65" t="s">
        <v>236</v>
      </c>
      <c r="M29" s="65" t="s">
        <v>142</v>
      </c>
      <c r="N29" s="65" t="s">
        <v>236</v>
      </c>
      <c r="O29" s="65" t="s">
        <v>142</v>
      </c>
      <c r="P29" s="65" t="s">
        <v>236</v>
      </c>
      <c r="Q29" s="65" t="s">
        <v>142</v>
      </c>
      <c r="R29" s="65" t="s">
        <v>236</v>
      </c>
      <c r="S29" s="65" t="s">
        <v>142</v>
      </c>
      <c r="T29" s="65" t="s">
        <v>236</v>
      </c>
      <c r="U29" s="65" t="s">
        <v>142</v>
      </c>
      <c r="V29" s="65" t="s">
        <v>236</v>
      </c>
      <c r="W29" s="65" t="s">
        <v>142</v>
      </c>
      <c r="X29" s="65"/>
      <c r="Y29" s="65" t="s">
        <v>142</v>
      </c>
      <c r="Z29" s="65"/>
      <c r="AA29" s="66"/>
      <c r="AB29" s="66"/>
      <c r="AC29" s="66"/>
      <c r="AD29" s="66"/>
      <c r="AE29" s="67"/>
      <c r="AF29" s="120" t="s">
        <v>236</v>
      </c>
      <c r="AG29" s="69">
        <v>3</v>
      </c>
      <c r="AH29" s="120" t="s">
        <v>236</v>
      </c>
      <c r="AI29" s="69">
        <v>3</v>
      </c>
      <c r="AJ29" s="70"/>
      <c r="AK29" s="71"/>
      <c r="AM29" s="17"/>
    </row>
    <row r="30" spans="1:39" ht="36" customHeight="1">
      <c r="A30" s="101">
        <f t="shared" si="0"/>
        <v>13</v>
      </c>
      <c r="B30" s="64"/>
      <c r="C30" s="261"/>
      <c r="E30" s="265"/>
      <c r="F30" s="92" t="s">
        <v>181</v>
      </c>
      <c r="G30" s="72"/>
      <c r="H30" s="93" t="s">
        <v>186</v>
      </c>
      <c r="I30" s="64"/>
      <c r="J30" s="72"/>
      <c r="K30" s="65" t="s">
        <v>142</v>
      </c>
      <c r="L30" s="65" t="s">
        <v>236</v>
      </c>
      <c r="M30" s="65" t="s">
        <v>142</v>
      </c>
      <c r="N30" s="65" t="s">
        <v>236</v>
      </c>
      <c r="O30" s="65" t="s">
        <v>142</v>
      </c>
      <c r="P30" s="65" t="s">
        <v>236</v>
      </c>
      <c r="Q30" s="65" t="s">
        <v>142</v>
      </c>
      <c r="R30" s="65" t="s">
        <v>236</v>
      </c>
      <c r="S30" s="65" t="s">
        <v>142</v>
      </c>
      <c r="T30" s="65" t="s">
        <v>236</v>
      </c>
      <c r="U30" s="65" t="s">
        <v>142</v>
      </c>
      <c r="V30" s="65" t="s">
        <v>236</v>
      </c>
      <c r="W30" s="65" t="s">
        <v>142</v>
      </c>
      <c r="X30" s="65"/>
      <c r="Y30" s="65" t="s">
        <v>142</v>
      </c>
      <c r="Z30" s="65"/>
      <c r="AA30" s="66"/>
      <c r="AB30" s="66"/>
      <c r="AC30" s="66"/>
      <c r="AD30" s="66"/>
      <c r="AE30" s="67"/>
      <c r="AF30" s="120" t="s">
        <v>236</v>
      </c>
      <c r="AG30" s="69">
        <v>3</v>
      </c>
      <c r="AH30" s="120" t="s">
        <v>236</v>
      </c>
      <c r="AI30" s="69">
        <v>3</v>
      </c>
      <c r="AJ30" s="70"/>
      <c r="AK30" s="71"/>
      <c r="AM30" s="17"/>
    </row>
    <row r="31" spans="1:39" ht="36" customHeight="1">
      <c r="A31" s="101">
        <f t="shared" si="0"/>
        <v>14</v>
      </c>
      <c r="B31" s="64"/>
      <c r="C31" s="261"/>
      <c r="E31" s="265"/>
      <c r="F31" s="139" t="s">
        <v>182</v>
      </c>
      <c r="G31" s="72"/>
      <c r="H31" s="93" t="s">
        <v>179</v>
      </c>
      <c r="I31" s="64"/>
      <c r="J31" s="72"/>
      <c r="K31" s="65" t="s">
        <v>142</v>
      </c>
      <c r="L31" s="65" t="s">
        <v>236</v>
      </c>
      <c r="M31" s="65" t="s">
        <v>142</v>
      </c>
      <c r="N31" s="65" t="s">
        <v>236</v>
      </c>
      <c r="O31" s="65" t="s">
        <v>142</v>
      </c>
      <c r="P31" s="65" t="s">
        <v>236</v>
      </c>
      <c r="Q31" s="65" t="s">
        <v>142</v>
      </c>
      <c r="R31" s="65" t="s">
        <v>236</v>
      </c>
      <c r="S31" s="65" t="s">
        <v>142</v>
      </c>
      <c r="T31" s="65" t="s">
        <v>236</v>
      </c>
      <c r="U31" s="65" t="s">
        <v>142</v>
      </c>
      <c r="V31" s="65" t="s">
        <v>236</v>
      </c>
      <c r="W31" s="65" t="s">
        <v>142</v>
      </c>
      <c r="X31" s="65"/>
      <c r="Y31" s="65" t="s">
        <v>142</v>
      </c>
      <c r="Z31" s="65"/>
      <c r="AA31" s="66"/>
      <c r="AB31" s="66"/>
      <c r="AC31" s="66"/>
      <c r="AD31" s="66"/>
      <c r="AE31" s="67"/>
      <c r="AF31" s="120" t="s">
        <v>236</v>
      </c>
      <c r="AG31" s="69">
        <v>3</v>
      </c>
      <c r="AH31" s="120" t="s">
        <v>236</v>
      </c>
      <c r="AI31" s="69">
        <v>3</v>
      </c>
      <c r="AJ31" s="70"/>
      <c r="AK31" s="71"/>
      <c r="AM31" s="17"/>
    </row>
    <row r="32" spans="1:39" ht="36" customHeight="1">
      <c r="A32" s="101">
        <f t="shared" si="0"/>
        <v>15</v>
      </c>
      <c r="B32" s="64"/>
      <c r="C32" s="85"/>
      <c r="E32" s="265"/>
      <c r="F32" s="258" t="s">
        <v>183</v>
      </c>
      <c r="G32" s="259"/>
      <c r="H32" s="93" t="s">
        <v>187</v>
      </c>
      <c r="I32" s="64"/>
      <c r="J32" s="72"/>
      <c r="K32" s="65" t="s">
        <v>142</v>
      </c>
      <c r="L32" s="65" t="s">
        <v>236</v>
      </c>
      <c r="M32" s="65" t="s">
        <v>142</v>
      </c>
      <c r="N32" s="65" t="s">
        <v>236</v>
      </c>
      <c r="O32" s="65" t="s">
        <v>142</v>
      </c>
      <c r="P32" s="65" t="s">
        <v>236</v>
      </c>
      <c r="Q32" s="65" t="s">
        <v>142</v>
      </c>
      <c r="R32" s="65" t="s">
        <v>236</v>
      </c>
      <c r="S32" s="65" t="s">
        <v>142</v>
      </c>
      <c r="T32" s="65" t="s">
        <v>236</v>
      </c>
      <c r="U32" s="65" t="s">
        <v>142</v>
      </c>
      <c r="V32" s="65" t="s">
        <v>236</v>
      </c>
      <c r="W32" s="65" t="s">
        <v>142</v>
      </c>
      <c r="X32" s="65"/>
      <c r="Y32" s="65" t="s">
        <v>142</v>
      </c>
      <c r="Z32" s="65"/>
      <c r="AA32" s="66"/>
      <c r="AB32" s="66"/>
      <c r="AC32" s="66"/>
      <c r="AD32" s="66"/>
      <c r="AE32" s="67"/>
      <c r="AF32" s="120" t="s">
        <v>236</v>
      </c>
      <c r="AG32" s="69">
        <v>3</v>
      </c>
      <c r="AH32" s="120" t="s">
        <v>236</v>
      </c>
      <c r="AI32" s="69">
        <v>3</v>
      </c>
      <c r="AJ32" s="70"/>
      <c r="AK32" s="71"/>
      <c r="AM32" s="17"/>
    </row>
    <row r="33" spans="1:39" ht="37.799999999999997" customHeight="1">
      <c r="A33" s="101">
        <f t="shared" si="0"/>
        <v>16</v>
      </c>
      <c r="B33" s="64"/>
      <c r="C33" s="85"/>
      <c r="E33" s="262" t="s">
        <v>192</v>
      </c>
      <c r="F33" s="263"/>
      <c r="G33" s="264"/>
      <c r="H33" s="93" t="s">
        <v>187</v>
      </c>
      <c r="I33" s="64"/>
      <c r="J33" s="72"/>
      <c r="K33" s="65" t="s">
        <v>142</v>
      </c>
      <c r="L33" s="65" t="s">
        <v>236</v>
      </c>
      <c r="M33" s="65" t="s">
        <v>142</v>
      </c>
      <c r="N33" s="65" t="s">
        <v>236</v>
      </c>
      <c r="O33" s="65" t="s">
        <v>142</v>
      </c>
      <c r="P33" s="65" t="s">
        <v>236</v>
      </c>
      <c r="Q33" s="65" t="s">
        <v>142</v>
      </c>
      <c r="R33" s="65" t="s">
        <v>236</v>
      </c>
      <c r="S33" s="65" t="s">
        <v>142</v>
      </c>
      <c r="T33" s="65" t="s">
        <v>236</v>
      </c>
      <c r="U33" s="65" t="s">
        <v>142</v>
      </c>
      <c r="V33" s="65" t="s">
        <v>236</v>
      </c>
      <c r="W33" s="65" t="s">
        <v>238</v>
      </c>
      <c r="X33" s="65"/>
      <c r="Y33" s="65" t="s">
        <v>238</v>
      </c>
      <c r="Z33" s="65"/>
      <c r="AA33" s="66"/>
      <c r="AB33" s="66"/>
      <c r="AC33" s="66"/>
      <c r="AD33" s="66"/>
      <c r="AE33" s="67"/>
      <c r="AF33" s="120" t="s">
        <v>236</v>
      </c>
      <c r="AG33" s="69">
        <v>3</v>
      </c>
      <c r="AH33" s="120" t="s">
        <v>236</v>
      </c>
      <c r="AI33" s="69">
        <v>3</v>
      </c>
      <c r="AJ33" s="70"/>
      <c r="AK33" s="71"/>
      <c r="AM33" s="17"/>
    </row>
    <row r="34" spans="1:39" ht="40.799999999999997" customHeight="1">
      <c r="A34" s="101">
        <f t="shared" si="0"/>
        <v>17</v>
      </c>
      <c r="B34" s="64"/>
      <c r="C34" s="87"/>
      <c r="D34" s="91" t="s">
        <v>184</v>
      </c>
      <c r="E34" s="144" t="s">
        <v>197</v>
      </c>
      <c r="F34" s="110"/>
      <c r="G34" s="72"/>
      <c r="H34" s="93" t="s">
        <v>187</v>
      </c>
      <c r="I34" s="64"/>
      <c r="J34" s="72"/>
      <c r="K34" s="164" t="s">
        <v>142</v>
      </c>
      <c r="L34" s="164"/>
      <c r="M34" s="164" t="s">
        <v>142</v>
      </c>
      <c r="N34" s="164"/>
      <c r="O34" s="164" t="s">
        <v>142</v>
      </c>
      <c r="P34" s="164"/>
      <c r="Q34" s="164" t="s">
        <v>142</v>
      </c>
      <c r="R34" s="164"/>
      <c r="S34" s="164" t="s">
        <v>142</v>
      </c>
      <c r="T34" s="164"/>
      <c r="U34" s="164" t="s">
        <v>142</v>
      </c>
      <c r="V34" s="164"/>
      <c r="W34" s="65" t="s">
        <v>142</v>
      </c>
      <c r="X34" s="65"/>
      <c r="Y34" s="65" t="s">
        <v>142</v>
      </c>
      <c r="Z34" s="65"/>
      <c r="AA34" s="66"/>
      <c r="AB34" s="66"/>
      <c r="AC34" s="66"/>
      <c r="AD34" s="66"/>
      <c r="AE34" s="67"/>
      <c r="AF34" s="165"/>
      <c r="AG34" s="166"/>
      <c r="AH34" s="165"/>
      <c r="AI34" s="166"/>
      <c r="AJ34" s="70"/>
      <c r="AK34" s="71"/>
      <c r="AM34" s="17"/>
    </row>
    <row r="35" spans="1:39" ht="41.4" customHeight="1">
      <c r="A35" s="101">
        <f t="shared" si="0"/>
        <v>18</v>
      </c>
      <c r="B35" s="64"/>
      <c r="C35" s="87"/>
      <c r="D35" s="85"/>
      <c r="E35" s="140"/>
      <c r="F35" s="109" t="s">
        <v>194</v>
      </c>
      <c r="G35" s="134"/>
      <c r="H35" s="93" t="s">
        <v>187</v>
      </c>
      <c r="I35" s="64"/>
      <c r="J35" s="72"/>
      <c r="K35" s="65" t="s">
        <v>142</v>
      </c>
      <c r="L35" s="65" t="s">
        <v>236</v>
      </c>
      <c r="M35" s="65" t="s">
        <v>142</v>
      </c>
      <c r="N35" s="65" t="s">
        <v>236</v>
      </c>
      <c r="O35" s="65" t="s">
        <v>142</v>
      </c>
      <c r="P35" s="65" t="s">
        <v>236</v>
      </c>
      <c r="Q35" s="65" t="s">
        <v>142</v>
      </c>
      <c r="R35" s="65" t="s">
        <v>236</v>
      </c>
      <c r="S35" s="65" t="s">
        <v>142</v>
      </c>
      <c r="T35" s="65" t="s">
        <v>236</v>
      </c>
      <c r="U35" s="65" t="s">
        <v>142</v>
      </c>
      <c r="V35" s="65" t="s">
        <v>236</v>
      </c>
      <c r="W35" s="65" t="s">
        <v>238</v>
      </c>
      <c r="X35" s="65"/>
      <c r="Y35" s="65" t="s">
        <v>238</v>
      </c>
      <c r="Z35" s="65"/>
      <c r="AA35" s="66"/>
      <c r="AB35" s="66"/>
      <c r="AC35" s="66"/>
      <c r="AD35" s="66"/>
      <c r="AE35" s="67"/>
      <c r="AF35" s="120" t="s">
        <v>236</v>
      </c>
      <c r="AG35" s="69">
        <v>3</v>
      </c>
      <c r="AH35" s="120" t="s">
        <v>236</v>
      </c>
      <c r="AI35" s="69">
        <v>3</v>
      </c>
      <c r="AJ35" s="70"/>
      <c r="AK35" s="71"/>
      <c r="AM35" s="17"/>
    </row>
    <row r="36" spans="1:39" ht="41.4" customHeight="1">
      <c r="A36" s="101">
        <f t="shared" si="0"/>
        <v>19</v>
      </c>
      <c r="B36" s="64"/>
      <c r="C36" s="87"/>
      <c r="D36" s="85"/>
      <c r="E36" s="135"/>
      <c r="F36" s="258" t="s">
        <v>198</v>
      </c>
      <c r="G36" s="259"/>
      <c r="H36" s="93" t="s">
        <v>189</v>
      </c>
      <c r="I36" s="64"/>
      <c r="J36" s="72"/>
      <c r="K36" s="65" t="s">
        <v>142</v>
      </c>
      <c r="L36" s="65" t="s">
        <v>236</v>
      </c>
      <c r="M36" s="65" t="s">
        <v>142</v>
      </c>
      <c r="N36" s="65" t="s">
        <v>236</v>
      </c>
      <c r="O36" s="65" t="s">
        <v>142</v>
      </c>
      <c r="P36" s="65" t="s">
        <v>236</v>
      </c>
      <c r="Q36" s="65" t="s">
        <v>142</v>
      </c>
      <c r="R36" s="65" t="s">
        <v>236</v>
      </c>
      <c r="S36" s="65" t="s">
        <v>142</v>
      </c>
      <c r="T36" s="65" t="s">
        <v>236</v>
      </c>
      <c r="U36" s="65" t="s">
        <v>142</v>
      </c>
      <c r="V36" s="65" t="s">
        <v>236</v>
      </c>
      <c r="W36" s="65" t="s">
        <v>238</v>
      </c>
      <c r="X36" s="65"/>
      <c r="Y36" s="65" t="s">
        <v>238</v>
      </c>
      <c r="Z36" s="65"/>
      <c r="AA36" s="66"/>
      <c r="AB36" s="66"/>
      <c r="AC36" s="66"/>
      <c r="AD36" s="66"/>
      <c r="AE36" s="67"/>
      <c r="AF36" s="120" t="s">
        <v>236</v>
      </c>
      <c r="AG36" s="69">
        <v>3</v>
      </c>
      <c r="AH36" s="120" t="s">
        <v>236</v>
      </c>
      <c r="AI36" s="69">
        <v>3</v>
      </c>
      <c r="AJ36" s="70"/>
      <c r="AK36" s="71"/>
      <c r="AM36" s="17"/>
    </row>
    <row r="37" spans="1:39" ht="41.4" customHeight="1">
      <c r="A37" s="101">
        <f t="shared" si="0"/>
        <v>20</v>
      </c>
      <c r="B37" s="64"/>
      <c r="C37" s="87"/>
      <c r="D37" s="85"/>
      <c r="E37" s="135"/>
      <c r="F37" s="258" t="s">
        <v>185</v>
      </c>
      <c r="G37" s="259"/>
      <c r="H37" s="93" t="s">
        <v>150</v>
      </c>
      <c r="I37" s="64"/>
      <c r="J37" s="72"/>
      <c r="K37" s="65" t="s">
        <v>142</v>
      </c>
      <c r="L37" s="65" t="s">
        <v>236</v>
      </c>
      <c r="M37" s="65" t="s">
        <v>142</v>
      </c>
      <c r="N37" s="65" t="s">
        <v>236</v>
      </c>
      <c r="O37" s="65" t="s">
        <v>142</v>
      </c>
      <c r="P37" s="65" t="s">
        <v>236</v>
      </c>
      <c r="Q37" s="65" t="s">
        <v>142</v>
      </c>
      <c r="R37" s="65" t="s">
        <v>236</v>
      </c>
      <c r="S37" s="65" t="s">
        <v>142</v>
      </c>
      <c r="T37" s="65" t="s">
        <v>236</v>
      </c>
      <c r="U37" s="65" t="s">
        <v>142</v>
      </c>
      <c r="V37" s="65" t="s">
        <v>236</v>
      </c>
      <c r="W37" s="65" t="s">
        <v>238</v>
      </c>
      <c r="X37" s="65"/>
      <c r="Y37" s="65" t="s">
        <v>238</v>
      </c>
      <c r="Z37" s="65"/>
      <c r="AA37" s="66"/>
      <c r="AB37" s="66"/>
      <c r="AC37" s="66"/>
      <c r="AD37" s="66"/>
      <c r="AE37" s="67"/>
      <c r="AF37" s="120" t="s">
        <v>236</v>
      </c>
      <c r="AG37" s="69">
        <v>3</v>
      </c>
      <c r="AH37" s="120" t="s">
        <v>236</v>
      </c>
      <c r="AI37" s="69">
        <v>3</v>
      </c>
      <c r="AJ37" s="70"/>
      <c r="AK37" s="71"/>
      <c r="AM37" s="17"/>
    </row>
    <row r="38" spans="1:39" ht="38.4" customHeight="1">
      <c r="A38" s="101">
        <f t="shared" si="0"/>
        <v>21</v>
      </c>
      <c r="B38" s="64"/>
      <c r="C38" s="260" t="s">
        <v>212</v>
      </c>
      <c r="D38" s="136" t="s">
        <v>199</v>
      </c>
      <c r="E38" s="132"/>
      <c r="F38" s="132"/>
      <c r="G38" s="132"/>
      <c r="H38" s="93" t="s">
        <v>189</v>
      </c>
      <c r="I38" s="64"/>
      <c r="J38" s="72"/>
      <c r="K38" s="164" t="s">
        <v>142</v>
      </c>
      <c r="L38" s="164"/>
      <c r="M38" s="164" t="s">
        <v>142</v>
      </c>
      <c r="N38" s="164"/>
      <c r="O38" s="164" t="s">
        <v>142</v>
      </c>
      <c r="P38" s="164"/>
      <c r="Q38" s="164" t="s">
        <v>142</v>
      </c>
      <c r="R38" s="164"/>
      <c r="S38" s="164" t="s">
        <v>142</v>
      </c>
      <c r="T38" s="164"/>
      <c r="U38" s="164" t="s">
        <v>142</v>
      </c>
      <c r="V38" s="164"/>
      <c r="W38" s="65" t="s">
        <v>142</v>
      </c>
      <c r="X38" s="65"/>
      <c r="Y38" s="65" t="s">
        <v>142</v>
      </c>
      <c r="Z38" s="65"/>
      <c r="AA38" s="66"/>
      <c r="AB38" s="66"/>
      <c r="AC38" s="66"/>
      <c r="AD38" s="66"/>
      <c r="AE38" s="67"/>
      <c r="AF38" s="165"/>
      <c r="AG38" s="166"/>
      <c r="AH38" s="165"/>
      <c r="AI38" s="166"/>
      <c r="AJ38" s="70"/>
      <c r="AK38" s="71"/>
      <c r="AM38" s="17"/>
    </row>
    <row r="39" spans="1:39" ht="40.200000000000003" customHeight="1">
      <c r="A39" s="101">
        <f t="shared" si="0"/>
        <v>22</v>
      </c>
      <c r="B39" s="64"/>
      <c r="C39" s="261"/>
      <c r="D39" s="141"/>
      <c r="E39" s="110" t="s">
        <v>178</v>
      </c>
      <c r="F39" s="110"/>
      <c r="G39" s="110"/>
      <c r="H39" s="93" t="s">
        <v>188</v>
      </c>
      <c r="I39" s="64"/>
      <c r="J39" s="72"/>
      <c r="K39" s="65" t="s">
        <v>142</v>
      </c>
      <c r="L39" s="65" t="s">
        <v>236</v>
      </c>
      <c r="M39" s="65" t="s">
        <v>142</v>
      </c>
      <c r="N39" s="65" t="s">
        <v>236</v>
      </c>
      <c r="O39" s="65" t="s">
        <v>142</v>
      </c>
      <c r="P39" s="65" t="s">
        <v>236</v>
      </c>
      <c r="Q39" s="65" t="s">
        <v>142</v>
      </c>
      <c r="R39" s="65" t="s">
        <v>236</v>
      </c>
      <c r="S39" s="65" t="s">
        <v>142</v>
      </c>
      <c r="T39" s="65" t="s">
        <v>236</v>
      </c>
      <c r="U39" s="65" t="s">
        <v>142</v>
      </c>
      <c r="V39" s="65" t="s">
        <v>236</v>
      </c>
      <c r="W39" s="65" t="s">
        <v>142</v>
      </c>
      <c r="X39" s="65"/>
      <c r="Y39" s="65" t="s">
        <v>142</v>
      </c>
      <c r="Z39" s="65"/>
      <c r="AA39" s="66"/>
      <c r="AB39" s="66"/>
      <c r="AC39" s="66"/>
      <c r="AD39" s="66"/>
      <c r="AE39" s="67"/>
      <c r="AF39" s="120" t="s">
        <v>236</v>
      </c>
      <c r="AG39" s="69">
        <v>3</v>
      </c>
      <c r="AH39" s="120" t="s">
        <v>236</v>
      </c>
      <c r="AI39" s="69">
        <v>3</v>
      </c>
      <c r="AJ39" s="70"/>
      <c r="AK39" s="71"/>
      <c r="AM39" s="17"/>
    </row>
    <row r="40" spans="1:39" ht="43.8" customHeight="1">
      <c r="A40" s="101">
        <f t="shared" si="0"/>
        <v>23</v>
      </c>
      <c r="B40" s="64"/>
      <c r="C40" s="261"/>
      <c r="D40" s="136" t="s">
        <v>200</v>
      </c>
      <c r="E40" s="110"/>
      <c r="F40" s="110"/>
      <c r="G40" s="110"/>
      <c r="H40" s="93" t="s">
        <v>151</v>
      </c>
      <c r="I40" s="64"/>
      <c r="J40" s="72"/>
      <c r="K40" s="164" t="s">
        <v>142</v>
      </c>
      <c r="L40" s="164"/>
      <c r="M40" s="164" t="s">
        <v>142</v>
      </c>
      <c r="N40" s="164"/>
      <c r="O40" s="164" t="s">
        <v>142</v>
      </c>
      <c r="P40" s="164"/>
      <c r="Q40" s="164" t="s">
        <v>142</v>
      </c>
      <c r="R40" s="164"/>
      <c r="S40" s="164" t="s">
        <v>142</v>
      </c>
      <c r="T40" s="164"/>
      <c r="U40" s="164" t="s">
        <v>142</v>
      </c>
      <c r="V40" s="164"/>
      <c r="W40" s="65" t="s">
        <v>142</v>
      </c>
      <c r="X40" s="65"/>
      <c r="Y40" s="65" t="s">
        <v>142</v>
      </c>
      <c r="Z40" s="65"/>
      <c r="AA40" s="66"/>
      <c r="AB40" s="66"/>
      <c r="AC40" s="66"/>
      <c r="AD40" s="66"/>
      <c r="AE40" s="67"/>
      <c r="AF40" s="165"/>
      <c r="AG40" s="166"/>
      <c r="AH40" s="165"/>
      <c r="AI40" s="166"/>
      <c r="AJ40" s="70"/>
      <c r="AK40" s="71"/>
      <c r="AM40" s="17"/>
    </row>
    <row r="41" spans="1:39" ht="36.6" customHeight="1">
      <c r="A41" s="101">
        <f t="shared" si="0"/>
        <v>24</v>
      </c>
      <c r="B41" s="64"/>
      <c r="C41" s="261"/>
      <c r="D41" s="140"/>
      <c r="E41" s="110" t="s">
        <v>201</v>
      </c>
      <c r="F41" s="110"/>
      <c r="G41" s="110"/>
      <c r="H41" s="93" t="s">
        <v>151</v>
      </c>
      <c r="I41" s="64"/>
      <c r="J41" s="72"/>
      <c r="K41" s="65" t="s">
        <v>142</v>
      </c>
      <c r="L41" s="65" t="s">
        <v>236</v>
      </c>
      <c r="M41" s="65" t="s">
        <v>142</v>
      </c>
      <c r="N41" s="65" t="s">
        <v>236</v>
      </c>
      <c r="O41" s="65" t="s">
        <v>142</v>
      </c>
      <c r="P41" s="65" t="s">
        <v>236</v>
      </c>
      <c r="Q41" s="65" t="s">
        <v>142</v>
      </c>
      <c r="R41" s="65" t="s">
        <v>236</v>
      </c>
      <c r="S41" s="65" t="s">
        <v>142</v>
      </c>
      <c r="T41" s="65" t="s">
        <v>236</v>
      </c>
      <c r="U41" s="65" t="s">
        <v>142</v>
      </c>
      <c r="V41" s="65" t="s">
        <v>236</v>
      </c>
      <c r="W41" s="65" t="s">
        <v>238</v>
      </c>
      <c r="X41" s="65"/>
      <c r="Y41" s="65" t="s">
        <v>238</v>
      </c>
      <c r="Z41" s="65"/>
      <c r="AA41" s="66"/>
      <c r="AB41" s="66"/>
      <c r="AC41" s="66"/>
      <c r="AD41" s="66"/>
      <c r="AE41" s="67"/>
      <c r="AF41" s="120" t="s">
        <v>236</v>
      </c>
      <c r="AG41" s="69">
        <v>3</v>
      </c>
      <c r="AH41" s="120" t="s">
        <v>236</v>
      </c>
      <c r="AI41" s="69">
        <v>3</v>
      </c>
      <c r="AJ41" s="70"/>
      <c r="AK41" s="71"/>
      <c r="AM41" s="17"/>
    </row>
    <row r="42" spans="1:39" ht="36.6" customHeight="1">
      <c r="A42" s="101">
        <f t="shared" si="0"/>
        <v>25</v>
      </c>
      <c r="B42" s="64"/>
      <c r="C42" s="261"/>
      <c r="D42" s="140"/>
      <c r="E42" s="110" t="s">
        <v>202</v>
      </c>
      <c r="F42" s="110"/>
      <c r="G42" s="110"/>
      <c r="H42" s="93" t="s">
        <v>151</v>
      </c>
      <c r="I42" s="64"/>
      <c r="J42" s="72"/>
      <c r="K42" s="65" t="s">
        <v>142</v>
      </c>
      <c r="L42" s="65" t="s">
        <v>236</v>
      </c>
      <c r="M42" s="65" t="s">
        <v>142</v>
      </c>
      <c r="N42" s="65" t="s">
        <v>236</v>
      </c>
      <c r="O42" s="65" t="s">
        <v>142</v>
      </c>
      <c r="P42" s="65" t="s">
        <v>236</v>
      </c>
      <c r="Q42" s="65" t="s">
        <v>142</v>
      </c>
      <c r="R42" s="65" t="s">
        <v>236</v>
      </c>
      <c r="S42" s="65" t="s">
        <v>142</v>
      </c>
      <c r="T42" s="65" t="s">
        <v>236</v>
      </c>
      <c r="U42" s="65" t="s">
        <v>142</v>
      </c>
      <c r="V42" s="65" t="s">
        <v>236</v>
      </c>
      <c r="W42" s="65" t="s">
        <v>238</v>
      </c>
      <c r="X42" s="65"/>
      <c r="Y42" s="65" t="s">
        <v>238</v>
      </c>
      <c r="Z42" s="65"/>
      <c r="AA42" s="66"/>
      <c r="AB42" s="66"/>
      <c r="AC42" s="66"/>
      <c r="AD42" s="66"/>
      <c r="AE42" s="67"/>
      <c r="AF42" s="120" t="s">
        <v>236</v>
      </c>
      <c r="AG42" s="69">
        <v>3</v>
      </c>
      <c r="AH42" s="120" t="s">
        <v>236</v>
      </c>
      <c r="AI42" s="69">
        <v>3</v>
      </c>
      <c r="AJ42" s="70"/>
      <c r="AK42" s="71"/>
      <c r="AM42" s="17"/>
    </row>
    <row r="43" spans="1:39" ht="36.6" customHeight="1">
      <c r="A43" s="101">
        <f t="shared" si="0"/>
        <v>26</v>
      </c>
      <c r="B43" s="64"/>
      <c r="C43" s="261"/>
      <c r="D43" s="140"/>
      <c r="E43" s="110" t="s">
        <v>203</v>
      </c>
      <c r="F43" s="110"/>
      <c r="G43" s="110"/>
      <c r="H43" s="64" t="s">
        <v>186</v>
      </c>
      <c r="I43" s="64"/>
      <c r="J43" s="72"/>
      <c r="K43" s="65" t="s">
        <v>142</v>
      </c>
      <c r="L43" s="65" t="s">
        <v>236</v>
      </c>
      <c r="M43" s="65" t="s">
        <v>142</v>
      </c>
      <c r="N43" s="65" t="s">
        <v>236</v>
      </c>
      <c r="O43" s="65" t="s">
        <v>142</v>
      </c>
      <c r="P43" s="65" t="s">
        <v>236</v>
      </c>
      <c r="Q43" s="65" t="s">
        <v>142</v>
      </c>
      <c r="R43" s="65" t="s">
        <v>236</v>
      </c>
      <c r="S43" s="65" t="s">
        <v>142</v>
      </c>
      <c r="T43" s="65" t="s">
        <v>236</v>
      </c>
      <c r="U43" s="65" t="s">
        <v>142</v>
      </c>
      <c r="V43" s="65" t="s">
        <v>236</v>
      </c>
      <c r="W43" s="65" t="s">
        <v>238</v>
      </c>
      <c r="X43" s="65"/>
      <c r="Y43" s="65" t="s">
        <v>238</v>
      </c>
      <c r="Z43" s="65"/>
      <c r="AA43" s="66"/>
      <c r="AB43" s="66"/>
      <c r="AC43" s="66"/>
      <c r="AD43" s="66"/>
      <c r="AE43" s="67"/>
      <c r="AF43" s="120" t="s">
        <v>236</v>
      </c>
      <c r="AG43" s="69">
        <v>3</v>
      </c>
      <c r="AH43" s="120" t="s">
        <v>236</v>
      </c>
      <c r="AI43" s="69">
        <v>3</v>
      </c>
      <c r="AJ43" s="70"/>
      <c r="AK43" s="71"/>
      <c r="AM43" s="17"/>
    </row>
    <row r="44" spans="1:39" ht="36.6" customHeight="1">
      <c r="A44" s="101">
        <f t="shared" si="0"/>
        <v>27</v>
      </c>
      <c r="B44" s="64"/>
      <c r="C44" s="261"/>
      <c r="D44" s="140"/>
      <c r="E44" s="110" t="s">
        <v>204</v>
      </c>
      <c r="F44" s="110"/>
      <c r="G44" s="110"/>
      <c r="H44" s="142"/>
      <c r="I44" s="64"/>
      <c r="J44" s="72"/>
      <c r="K44" s="65" t="s">
        <v>142</v>
      </c>
      <c r="L44" s="65" t="s">
        <v>236</v>
      </c>
      <c r="M44" s="65" t="s">
        <v>142</v>
      </c>
      <c r="N44" s="65" t="s">
        <v>236</v>
      </c>
      <c r="O44" s="65" t="s">
        <v>142</v>
      </c>
      <c r="P44" s="65" t="s">
        <v>236</v>
      </c>
      <c r="Q44" s="65" t="s">
        <v>142</v>
      </c>
      <c r="R44" s="65" t="s">
        <v>236</v>
      </c>
      <c r="S44" s="65" t="s">
        <v>142</v>
      </c>
      <c r="T44" s="65" t="s">
        <v>236</v>
      </c>
      <c r="U44" s="65" t="s">
        <v>142</v>
      </c>
      <c r="V44" s="65" t="s">
        <v>236</v>
      </c>
      <c r="W44" s="65" t="s">
        <v>238</v>
      </c>
      <c r="X44" s="65"/>
      <c r="Y44" s="65" t="s">
        <v>238</v>
      </c>
      <c r="Z44" s="65"/>
      <c r="AA44" s="66"/>
      <c r="AB44" s="66"/>
      <c r="AC44" s="66"/>
      <c r="AD44" s="66"/>
      <c r="AE44" s="67"/>
      <c r="AF44" s="120" t="s">
        <v>236</v>
      </c>
      <c r="AG44" s="69">
        <v>3</v>
      </c>
      <c r="AH44" s="120" t="s">
        <v>236</v>
      </c>
      <c r="AI44" s="69">
        <v>3</v>
      </c>
      <c r="AJ44" s="70"/>
      <c r="AK44" s="71"/>
      <c r="AM44" s="17"/>
    </row>
    <row r="45" spans="1:39" ht="36.6" customHeight="1">
      <c r="A45" s="101">
        <f t="shared" si="0"/>
        <v>28</v>
      </c>
      <c r="B45" s="64"/>
      <c r="C45" s="261"/>
      <c r="D45" s="140"/>
      <c r="E45" s="110" t="s">
        <v>178</v>
      </c>
      <c r="F45" s="110"/>
      <c r="G45" s="110"/>
      <c r="H45" s="143"/>
      <c r="I45" s="64"/>
      <c r="J45" s="72"/>
      <c r="K45" s="65" t="s">
        <v>142</v>
      </c>
      <c r="L45" s="65" t="s">
        <v>236</v>
      </c>
      <c r="M45" s="65" t="s">
        <v>142</v>
      </c>
      <c r="N45" s="65" t="s">
        <v>236</v>
      </c>
      <c r="O45" s="65" t="s">
        <v>142</v>
      </c>
      <c r="P45" s="65" t="s">
        <v>236</v>
      </c>
      <c r="Q45" s="65" t="s">
        <v>142</v>
      </c>
      <c r="R45" s="65" t="s">
        <v>236</v>
      </c>
      <c r="S45" s="65" t="s">
        <v>142</v>
      </c>
      <c r="T45" s="65" t="s">
        <v>236</v>
      </c>
      <c r="U45" s="65" t="s">
        <v>142</v>
      </c>
      <c r="V45" s="65" t="s">
        <v>236</v>
      </c>
      <c r="W45" s="65" t="s">
        <v>238</v>
      </c>
      <c r="X45" s="65"/>
      <c r="Y45" s="65" t="s">
        <v>238</v>
      </c>
      <c r="Z45" s="65"/>
      <c r="AA45" s="66"/>
      <c r="AB45" s="66"/>
      <c r="AC45" s="66"/>
      <c r="AD45" s="66"/>
      <c r="AE45" s="67"/>
      <c r="AF45" s="120" t="s">
        <v>236</v>
      </c>
      <c r="AG45" s="69">
        <v>3</v>
      </c>
      <c r="AH45" s="120" t="s">
        <v>236</v>
      </c>
      <c r="AI45" s="69">
        <v>3</v>
      </c>
      <c r="AJ45" s="70"/>
      <c r="AK45" s="71"/>
      <c r="AM45" s="17"/>
    </row>
    <row r="46" spans="1:39" ht="36.6" customHeight="1">
      <c r="A46" s="101"/>
      <c r="B46" s="64"/>
      <c r="C46" s="261"/>
      <c r="D46" s="140"/>
      <c r="E46" s="167" t="s">
        <v>240</v>
      </c>
      <c r="F46" s="110"/>
      <c r="G46" s="110"/>
      <c r="H46" s="143"/>
      <c r="I46" s="64"/>
      <c r="J46" s="72"/>
      <c r="K46" s="65" t="s">
        <v>142</v>
      </c>
      <c r="L46" s="65" t="s">
        <v>236</v>
      </c>
      <c r="M46" s="65" t="s">
        <v>142</v>
      </c>
      <c r="N46" s="65" t="s">
        <v>236</v>
      </c>
      <c r="O46" s="65" t="s">
        <v>142</v>
      </c>
      <c r="P46" s="65" t="s">
        <v>236</v>
      </c>
      <c r="Q46" s="65" t="s">
        <v>142</v>
      </c>
      <c r="R46" s="65" t="s">
        <v>236</v>
      </c>
      <c r="S46" s="65" t="s">
        <v>142</v>
      </c>
      <c r="T46" s="65" t="s">
        <v>236</v>
      </c>
      <c r="U46" s="65" t="s">
        <v>142</v>
      </c>
      <c r="V46" s="65" t="s">
        <v>236</v>
      </c>
      <c r="W46" s="65" t="s">
        <v>238</v>
      </c>
      <c r="X46" s="65"/>
      <c r="Y46" s="65" t="s">
        <v>238</v>
      </c>
      <c r="Z46" s="65"/>
      <c r="AA46" s="66"/>
      <c r="AB46" s="66"/>
      <c r="AC46" s="66"/>
      <c r="AD46" s="66"/>
      <c r="AE46" s="67"/>
      <c r="AF46" s="120" t="s">
        <v>236</v>
      </c>
      <c r="AG46" s="69">
        <v>3</v>
      </c>
      <c r="AH46" s="120" t="s">
        <v>236</v>
      </c>
      <c r="AI46" s="69">
        <v>3</v>
      </c>
      <c r="AJ46" s="70"/>
      <c r="AK46" s="71"/>
      <c r="AM46" s="17"/>
    </row>
    <row r="47" spans="1:39" ht="36.6" customHeight="1">
      <c r="A47" s="101">
        <f t="shared" si="0"/>
        <v>30</v>
      </c>
      <c r="B47" s="64"/>
      <c r="C47" s="261"/>
      <c r="D47" s="140"/>
      <c r="E47" s="110" t="s">
        <v>182</v>
      </c>
      <c r="F47" s="110"/>
      <c r="G47" s="110"/>
      <c r="H47" s="143" t="s">
        <v>226</v>
      </c>
      <c r="I47" s="64"/>
      <c r="J47" s="72"/>
      <c r="K47" s="65" t="s">
        <v>142</v>
      </c>
      <c r="L47" s="65" t="s">
        <v>236</v>
      </c>
      <c r="M47" s="65" t="s">
        <v>142</v>
      </c>
      <c r="N47" s="65" t="s">
        <v>236</v>
      </c>
      <c r="O47" s="65" t="s">
        <v>142</v>
      </c>
      <c r="P47" s="65" t="s">
        <v>236</v>
      </c>
      <c r="Q47" s="65" t="s">
        <v>142</v>
      </c>
      <c r="R47" s="65" t="s">
        <v>236</v>
      </c>
      <c r="S47" s="65" t="s">
        <v>142</v>
      </c>
      <c r="T47" s="65" t="s">
        <v>236</v>
      </c>
      <c r="U47" s="65" t="s">
        <v>142</v>
      </c>
      <c r="V47" s="65" t="s">
        <v>236</v>
      </c>
      <c r="W47" s="65" t="s">
        <v>238</v>
      </c>
      <c r="X47" s="65"/>
      <c r="Y47" s="65" t="s">
        <v>238</v>
      </c>
      <c r="Z47" s="65"/>
      <c r="AA47" s="66"/>
      <c r="AB47" s="66"/>
      <c r="AC47" s="66"/>
      <c r="AD47" s="66"/>
      <c r="AE47" s="67"/>
      <c r="AF47" s="120" t="s">
        <v>236</v>
      </c>
      <c r="AG47" s="69">
        <v>3</v>
      </c>
      <c r="AH47" s="120" t="s">
        <v>236</v>
      </c>
      <c r="AI47" s="69">
        <v>3</v>
      </c>
      <c r="AJ47" s="70"/>
      <c r="AK47" s="71"/>
      <c r="AM47" s="17"/>
    </row>
    <row r="48" spans="1:39" ht="36.6" customHeight="1">
      <c r="A48" s="101">
        <f t="shared" si="0"/>
        <v>31</v>
      </c>
      <c r="B48" s="64"/>
      <c r="C48" s="261"/>
      <c r="D48" s="141"/>
      <c r="E48" s="110" t="s">
        <v>205</v>
      </c>
      <c r="F48" s="110"/>
      <c r="G48" s="110"/>
      <c r="H48" s="143" t="s">
        <v>226</v>
      </c>
      <c r="I48" s="64"/>
      <c r="J48" s="72"/>
      <c r="K48" s="65" t="s">
        <v>142</v>
      </c>
      <c r="L48" s="65" t="s">
        <v>236</v>
      </c>
      <c r="M48" s="65" t="s">
        <v>142</v>
      </c>
      <c r="N48" s="65" t="s">
        <v>236</v>
      </c>
      <c r="O48" s="65" t="s">
        <v>142</v>
      </c>
      <c r="P48" s="65" t="s">
        <v>236</v>
      </c>
      <c r="Q48" s="65" t="s">
        <v>142</v>
      </c>
      <c r="R48" s="65" t="s">
        <v>236</v>
      </c>
      <c r="S48" s="65" t="s">
        <v>142</v>
      </c>
      <c r="T48" s="65" t="s">
        <v>236</v>
      </c>
      <c r="U48" s="65" t="s">
        <v>142</v>
      </c>
      <c r="V48" s="65" t="s">
        <v>236</v>
      </c>
      <c r="W48" s="65" t="s">
        <v>238</v>
      </c>
      <c r="X48" s="65"/>
      <c r="Y48" s="65" t="s">
        <v>238</v>
      </c>
      <c r="Z48" s="65"/>
      <c r="AA48" s="66"/>
      <c r="AB48" s="66"/>
      <c r="AC48" s="66"/>
      <c r="AD48" s="66"/>
      <c r="AE48" s="67"/>
      <c r="AF48" s="120" t="s">
        <v>236</v>
      </c>
      <c r="AG48" s="69">
        <v>3</v>
      </c>
      <c r="AH48" s="120" t="s">
        <v>236</v>
      </c>
      <c r="AI48" s="69">
        <v>3</v>
      </c>
      <c r="AJ48" s="70"/>
      <c r="AK48" s="71"/>
      <c r="AM48" s="17"/>
    </row>
    <row r="49" spans="1:39" ht="41.4" customHeight="1">
      <c r="A49" s="101">
        <f t="shared" si="0"/>
        <v>32</v>
      </c>
      <c r="B49" s="64"/>
      <c r="C49" s="90" t="s">
        <v>215</v>
      </c>
      <c r="D49" s="16" t="s">
        <v>216</v>
      </c>
      <c r="E49" s="144" t="s">
        <v>221</v>
      </c>
      <c r="F49" s="110" t="s">
        <v>217</v>
      </c>
      <c r="G49" s="110"/>
      <c r="H49" s="143" t="s">
        <v>187</v>
      </c>
      <c r="I49" s="64"/>
      <c r="J49" s="72"/>
      <c r="K49" s="65" t="s">
        <v>142</v>
      </c>
      <c r="L49" s="65" t="s">
        <v>236</v>
      </c>
      <c r="M49" s="65" t="s">
        <v>142</v>
      </c>
      <c r="N49" s="65" t="s">
        <v>236</v>
      </c>
      <c r="O49" s="65" t="s">
        <v>142</v>
      </c>
      <c r="P49" s="65" t="s">
        <v>236</v>
      </c>
      <c r="Q49" s="65" t="s">
        <v>142</v>
      </c>
      <c r="R49" s="65" t="s">
        <v>236</v>
      </c>
      <c r="S49" s="65" t="s">
        <v>142</v>
      </c>
      <c r="T49" s="65" t="s">
        <v>236</v>
      </c>
      <c r="U49" s="65" t="s">
        <v>142</v>
      </c>
      <c r="V49" s="65" t="s">
        <v>236</v>
      </c>
      <c r="W49" s="65" t="s">
        <v>142</v>
      </c>
      <c r="X49" s="65"/>
      <c r="Y49" s="65" t="s">
        <v>142</v>
      </c>
      <c r="Z49" s="65"/>
      <c r="AA49" s="66"/>
      <c r="AB49" s="66"/>
      <c r="AC49" s="66"/>
      <c r="AD49" s="66"/>
      <c r="AE49" s="67"/>
      <c r="AF49" s="120" t="s">
        <v>236</v>
      </c>
      <c r="AG49" s="69">
        <v>3</v>
      </c>
      <c r="AH49" s="120" t="s">
        <v>236</v>
      </c>
      <c r="AI49" s="69">
        <v>3</v>
      </c>
      <c r="AJ49" s="70"/>
      <c r="AK49" s="71"/>
      <c r="AM49" s="17"/>
    </row>
    <row r="50" spans="1:39" ht="41.4" customHeight="1">
      <c r="A50" s="101">
        <f t="shared" si="0"/>
        <v>33</v>
      </c>
      <c r="B50" s="64"/>
      <c r="C50" s="145" t="s">
        <v>222</v>
      </c>
      <c r="D50" s="140"/>
      <c r="E50" s="140"/>
      <c r="F50" s="110" t="s">
        <v>218</v>
      </c>
      <c r="G50" s="110"/>
      <c r="H50" s="143" t="s">
        <v>187</v>
      </c>
      <c r="I50" s="64"/>
      <c r="J50" s="72"/>
      <c r="K50" s="65" t="s">
        <v>142</v>
      </c>
      <c r="L50" s="65" t="s">
        <v>236</v>
      </c>
      <c r="M50" s="65" t="s">
        <v>142</v>
      </c>
      <c r="N50" s="65" t="s">
        <v>236</v>
      </c>
      <c r="O50" s="65" t="s">
        <v>142</v>
      </c>
      <c r="P50" s="65" t="s">
        <v>236</v>
      </c>
      <c r="Q50" s="65" t="s">
        <v>142</v>
      </c>
      <c r="R50" s="65" t="s">
        <v>236</v>
      </c>
      <c r="S50" s="65" t="s">
        <v>142</v>
      </c>
      <c r="T50" s="65" t="s">
        <v>236</v>
      </c>
      <c r="U50" s="65" t="s">
        <v>142</v>
      </c>
      <c r="V50" s="65" t="s">
        <v>236</v>
      </c>
      <c r="W50" s="65" t="s">
        <v>142</v>
      </c>
      <c r="X50" s="65"/>
      <c r="Y50" s="65" t="s">
        <v>142</v>
      </c>
      <c r="Z50" s="65"/>
      <c r="AA50" s="66"/>
      <c r="AB50" s="66"/>
      <c r="AC50" s="66"/>
      <c r="AD50" s="66"/>
      <c r="AE50" s="67"/>
      <c r="AF50" s="120" t="s">
        <v>236</v>
      </c>
      <c r="AG50" s="69">
        <v>3</v>
      </c>
      <c r="AH50" s="120" t="s">
        <v>236</v>
      </c>
      <c r="AI50" s="69">
        <v>3</v>
      </c>
      <c r="AJ50" s="70"/>
      <c r="AK50" s="71"/>
      <c r="AM50" s="17"/>
    </row>
    <row r="51" spans="1:39" ht="41.4" customHeight="1">
      <c r="A51" s="101">
        <f t="shared" si="0"/>
        <v>34</v>
      </c>
      <c r="B51" s="64"/>
      <c r="C51" s="87"/>
      <c r="D51" s="140"/>
      <c r="E51" s="141"/>
      <c r="F51" s="110" t="s">
        <v>219</v>
      </c>
      <c r="G51" s="110"/>
      <c r="H51" s="143" t="s">
        <v>187</v>
      </c>
      <c r="I51" s="64"/>
      <c r="J51" s="72"/>
      <c r="K51" s="65" t="s">
        <v>142</v>
      </c>
      <c r="L51" s="65" t="s">
        <v>236</v>
      </c>
      <c r="M51" s="65" t="s">
        <v>142</v>
      </c>
      <c r="N51" s="65" t="s">
        <v>236</v>
      </c>
      <c r="O51" s="65" t="s">
        <v>142</v>
      </c>
      <c r="P51" s="65" t="s">
        <v>236</v>
      </c>
      <c r="Q51" s="65" t="s">
        <v>142</v>
      </c>
      <c r="R51" s="65" t="s">
        <v>236</v>
      </c>
      <c r="S51" s="65" t="s">
        <v>142</v>
      </c>
      <c r="T51" s="65" t="s">
        <v>236</v>
      </c>
      <c r="U51" s="65" t="s">
        <v>142</v>
      </c>
      <c r="V51" s="65" t="s">
        <v>236</v>
      </c>
      <c r="W51" s="65" t="s">
        <v>142</v>
      </c>
      <c r="X51" s="65"/>
      <c r="Y51" s="65" t="s">
        <v>142</v>
      </c>
      <c r="Z51" s="65"/>
      <c r="AA51" s="66"/>
      <c r="AB51" s="66"/>
      <c r="AC51" s="66"/>
      <c r="AD51" s="66"/>
      <c r="AE51" s="67"/>
      <c r="AF51" s="120" t="s">
        <v>236</v>
      </c>
      <c r="AG51" s="69">
        <v>3</v>
      </c>
      <c r="AH51" s="120" t="s">
        <v>236</v>
      </c>
      <c r="AI51" s="69">
        <v>3</v>
      </c>
      <c r="AJ51" s="70"/>
      <c r="AK51" s="71"/>
      <c r="AM51" s="17"/>
    </row>
    <row r="52" spans="1:39" ht="41.4" customHeight="1">
      <c r="A52" s="101">
        <f t="shared" si="0"/>
        <v>35</v>
      </c>
      <c r="B52" s="64"/>
      <c r="C52" s="87"/>
      <c r="D52" s="140"/>
      <c r="E52" s="144" t="s">
        <v>220</v>
      </c>
      <c r="F52" s="110" t="s">
        <v>217</v>
      </c>
      <c r="G52" s="110"/>
      <c r="H52" s="143" t="s">
        <v>187</v>
      </c>
      <c r="I52" s="64"/>
      <c r="J52" s="72"/>
      <c r="K52" s="65" t="s">
        <v>142</v>
      </c>
      <c r="L52" s="65" t="s">
        <v>236</v>
      </c>
      <c r="M52" s="65" t="s">
        <v>142</v>
      </c>
      <c r="N52" s="65" t="s">
        <v>236</v>
      </c>
      <c r="O52" s="65" t="s">
        <v>142</v>
      </c>
      <c r="P52" s="65" t="s">
        <v>236</v>
      </c>
      <c r="Q52" s="65" t="s">
        <v>142</v>
      </c>
      <c r="R52" s="65" t="s">
        <v>236</v>
      </c>
      <c r="S52" s="65" t="s">
        <v>142</v>
      </c>
      <c r="T52" s="65" t="s">
        <v>236</v>
      </c>
      <c r="U52" s="65" t="s">
        <v>142</v>
      </c>
      <c r="V52" s="65" t="s">
        <v>236</v>
      </c>
      <c r="W52" s="65" t="s">
        <v>142</v>
      </c>
      <c r="X52" s="65"/>
      <c r="Y52" s="65" t="s">
        <v>142</v>
      </c>
      <c r="Z52" s="65"/>
      <c r="AA52" s="66"/>
      <c r="AB52" s="66"/>
      <c r="AC52" s="66"/>
      <c r="AD52" s="66"/>
      <c r="AE52" s="67"/>
      <c r="AF52" s="120" t="s">
        <v>236</v>
      </c>
      <c r="AG52" s="69">
        <v>3</v>
      </c>
      <c r="AH52" s="120" t="s">
        <v>236</v>
      </c>
      <c r="AI52" s="69">
        <v>3</v>
      </c>
      <c r="AJ52" s="70"/>
      <c r="AK52" s="71"/>
      <c r="AM52" s="17"/>
    </row>
    <row r="53" spans="1:39" ht="41.4" customHeight="1">
      <c r="A53" s="101">
        <f t="shared" si="0"/>
        <v>36</v>
      </c>
      <c r="B53" s="64"/>
      <c r="C53" s="87"/>
      <c r="D53" s="140"/>
      <c r="E53" s="140"/>
      <c r="F53" s="110" t="s">
        <v>218</v>
      </c>
      <c r="G53" s="110"/>
      <c r="H53" s="143" t="s">
        <v>187</v>
      </c>
      <c r="I53" s="64"/>
      <c r="J53" s="72"/>
      <c r="K53" s="65" t="s">
        <v>142</v>
      </c>
      <c r="L53" s="65" t="s">
        <v>236</v>
      </c>
      <c r="M53" s="65" t="s">
        <v>142</v>
      </c>
      <c r="N53" s="65" t="s">
        <v>236</v>
      </c>
      <c r="O53" s="65" t="s">
        <v>142</v>
      </c>
      <c r="P53" s="65" t="s">
        <v>236</v>
      </c>
      <c r="Q53" s="65" t="s">
        <v>142</v>
      </c>
      <c r="R53" s="65" t="s">
        <v>236</v>
      </c>
      <c r="S53" s="65" t="s">
        <v>142</v>
      </c>
      <c r="T53" s="65" t="s">
        <v>236</v>
      </c>
      <c r="U53" s="65" t="s">
        <v>142</v>
      </c>
      <c r="V53" s="65" t="s">
        <v>236</v>
      </c>
      <c r="W53" s="65" t="s">
        <v>142</v>
      </c>
      <c r="X53" s="65"/>
      <c r="Y53" s="65" t="s">
        <v>142</v>
      </c>
      <c r="Z53" s="65"/>
      <c r="AA53" s="66"/>
      <c r="AB53" s="66"/>
      <c r="AC53" s="66"/>
      <c r="AD53" s="66"/>
      <c r="AE53" s="67"/>
      <c r="AF53" s="120" t="s">
        <v>236</v>
      </c>
      <c r="AG53" s="69">
        <v>3</v>
      </c>
      <c r="AH53" s="120" t="s">
        <v>236</v>
      </c>
      <c r="AI53" s="69">
        <v>3</v>
      </c>
      <c r="AJ53" s="70"/>
      <c r="AK53" s="71"/>
      <c r="AM53" s="17"/>
    </row>
    <row r="54" spans="1:39" ht="41.4" customHeight="1">
      <c r="A54" s="101">
        <f t="shared" si="0"/>
        <v>37</v>
      </c>
      <c r="B54" s="64"/>
      <c r="C54" s="87"/>
      <c r="D54" s="141"/>
      <c r="E54" s="141"/>
      <c r="F54" s="110" t="s">
        <v>219</v>
      </c>
      <c r="G54" s="110"/>
      <c r="H54" s="143" t="s">
        <v>187</v>
      </c>
      <c r="I54" s="64"/>
      <c r="J54" s="72"/>
      <c r="K54" s="65" t="s">
        <v>142</v>
      </c>
      <c r="L54" s="65" t="s">
        <v>236</v>
      </c>
      <c r="M54" s="65" t="s">
        <v>142</v>
      </c>
      <c r="N54" s="65" t="s">
        <v>236</v>
      </c>
      <c r="O54" s="65" t="s">
        <v>142</v>
      </c>
      <c r="P54" s="65" t="s">
        <v>236</v>
      </c>
      <c r="Q54" s="65" t="s">
        <v>142</v>
      </c>
      <c r="R54" s="65" t="s">
        <v>236</v>
      </c>
      <c r="S54" s="65" t="s">
        <v>142</v>
      </c>
      <c r="T54" s="65" t="s">
        <v>236</v>
      </c>
      <c r="U54" s="65" t="s">
        <v>142</v>
      </c>
      <c r="V54" s="65" t="s">
        <v>236</v>
      </c>
      <c r="W54" s="65" t="s">
        <v>142</v>
      </c>
      <c r="X54" s="65"/>
      <c r="Y54" s="65" t="s">
        <v>142</v>
      </c>
      <c r="Z54" s="65"/>
      <c r="AA54" s="66"/>
      <c r="AB54" s="66"/>
      <c r="AC54" s="66"/>
      <c r="AD54" s="66"/>
      <c r="AE54" s="67"/>
      <c r="AF54" s="120" t="s">
        <v>236</v>
      </c>
      <c r="AG54" s="69">
        <v>3</v>
      </c>
      <c r="AH54" s="120" t="s">
        <v>236</v>
      </c>
      <c r="AI54" s="69">
        <v>3</v>
      </c>
      <c r="AJ54" s="70"/>
      <c r="AK54" s="71"/>
      <c r="AM54" s="17"/>
    </row>
    <row r="55" spans="1:39" ht="52.5" customHeight="1">
      <c r="A55" s="101">
        <f t="shared" si="0"/>
        <v>38</v>
      </c>
      <c r="B55" s="64"/>
      <c r="C55" s="90" t="s">
        <v>223</v>
      </c>
      <c r="D55" s="262" t="s">
        <v>225</v>
      </c>
      <c r="E55" s="263"/>
      <c r="F55" s="262" t="s">
        <v>224</v>
      </c>
      <c r="G55" s="264"/>
      <c r="H55" s="143" t="s">
        <v>186</v>
      </c>
      <c r="I55" s="64"/>
      <c r="J55" s="72"/>
      <c r="K55" s="65" t="s">
        <v>237</v>
      </c>
      <c r="L55" s="65" t="s">
        <v>236</v>
      </c>
      <c r="M55" s="65" t="s">
        <v>237</v>
      </c>
      <c r="N55" s="65" t="s">
        <v>236</v>
      </c>
      <c r="O55" s="65" t="s">
        <v>237</v>
      </c>
      <c r="P55" s="65" t="s">
        <v>236</v>
      </c>
      <c r="Q55" s="65" t="s">
        <v>237</v>
      </c>
      <c r="R55" s="65" t="s">
        <v>236</v>
      </c>
      <c r="S55" s="65" t="s">
        <v>237</v>
      </c>
      <c r="T55" s="65" t="s">
        <v>236</v>
      </c>
      <c r="U55" s="65" t="s">
        <v>237</v>
      </c>
      <c r="V55" s="65" t="s">
        <v>236</v>
      </c>
      <c r="W55" s="65" t="s">
        <v>237</v>
      </c>
      <c r="X55" s="65"/>
      <c r="Y55" s="65" t="s">
        <v>237</v>
      </c>
      <c r="Z55" s="65"/>
      <c r="AA55" s="66"/>
      <c r="AB55" s="66"/>
      <c r="AC55" s="66"/>
      <c r="AD55" s="66"/>
      <c r="AE55" s="67"/>
      <c r="AF55" s="120" t="s">
        <v>236</v>
      </c>
      <c r="AG55" s="69">
        <v>3</v>
      </c>
      <c r="AH55" s="120" t="s">
        <v>236</v>
      </c>
      <c r="AI55" s="69">
        <v>3</v>
      </c>
      <c r="AJ55" s="70"/>
      <c r="AK55" s="71"/>
      <c r="AM55" s="17"/>
    </row>
    <row r="56" spans="1:39" ht="15.75" customHeight="1" thickBot="1">
      <c r="A56" s="121"/>
      <c r="B56" s="74"/>
      <c r="C56" s="75"/>
      <c r="D56" s="76"/>
      <c r="E56" s="75"/>
      <c r="F56" s="75"/>
      <c r="G56" s="77"/>
      <c r="H56" s="75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9"/>
      <c r="AF56" s="81"/>
      <c r="AG56" s="122"/>
      <c r="AH56" s="123"/>
      <c r="AI56" s="122"/>
      <c r="AJ56" s="124"/>
      <c r="AK56" s="125"/>
      <c r="AM56" s="17"/>
    </row>
    <row r="57" spans="1:39">
      <c r="AM57" s="17"/>
    </row>
    <row r="58" spans="1:39">
      <c r="AM58" s="17"/>
    </row>
  </sheetData>
  <mergeCells count="49">
    <mergeCell ref="C38:C48"/>
    <mergeCell ref="D55:E55"/>
    <mergeCell ref="F55:G55"/>
    <mergeCell ref="F37:G37"/>
    <mergeCell ref="F29:G29"/>
    <mergeCell ref="F32:G32"/>
    <mergeCell ref="F36:G36"/>
    <mergeCell ref="F26:G26"/>
    <mergeCell ref="F27:G27"/>
    <mergeCell ref="C28:C31"/>
    <mergeCell ref="E28:E32"/>
    <mergeCell ref="E33:G33"/>
    <mergeCell ref="C18:C21"/>
    <mergeCell ref="F19:G19"/>
    <mergeCell ref="F22:G22"/>
    <mergeCell ref="E18:E22"/>
    <mergeCell ref="E23:G23"/>
    <mergeCell ref="AE3:AK4"/>
    <mergeCell ref="E4:E8"/>
    <mergeCell ref="AJ14:AK14"/>
    <mergeCell ref="AE12:AE16"/>
    <mergeCell ref="AF12:AG13"/>
    <mergeCell ref="AJ15:AK15"/>
    <mergeCell ref="AH12:AI13"/>
    <mergeCell ref="AJ12:AK13"/>
    <mergeCell ref="O14:V14"/>
    <mergeCell ref="K15:L15"/>
    <mergeCell ref="K12:AD12"/>
    <mergeCell ref="K13:AD13"/>
    <mergeCell ref="O15:P15"/>
    <mergeCell ref="Y14:Z15"/>
    <mergeCell ref="AF14:AG14"/>
    <mergeCell ref="AH14:AI14"/>
    <mergeCell ref="B12:B16"/>
    <mergeCell ref="C12:G16"/>
    <mergeCell ref="H12:H16"/>
    <mergeCell ref="I12:I16"/>
    <mergeCell ref="J12:J16"/>
    <mergeCell ref="AH15:AI15"/>
    <mergeCell ref="AC15:AD15"/>
    <mergeCell ref="S15:T15"/>
    <mergeCell ref="W14:X15"/>
    <mergeCell ref="AA14:AB15"/>
    <mergeCell ref="AF15:AG15"/>
    <mergeCell ref="K14:N14"/>
    <mergeCell ref="M15:N15"/>
    <mergeCell ref="U15:V15"/>
    <mergeCell ref="Q15:R15"/>
    <mergeCell ref="AC14:AD14"/>
  </mergeCells>
  <phoneticPr fontId="2"/>
  <pageMargins left="0.19685039370078741" right="0.19685039370078741" top="0.35433070866141736" bottom="0.31496062992125984" header="0.19685039370078741" footer="0.19685039370078741"/>
  <pageSetup paperSize="9" scale="44" fitToHeight="0" orientation="landscape" horizontalDpi="300" verticalDpi="300" r:id="rId1"/>
  <headerFooter alignWithMargins="0">
    <oddHeader>&amp;RConfidential</oddHeader>
    <oddFooter>&amp;C&amp;A&amp;R&amp;P/&amp;NCopyright (c) Sorimachi Co.,Ltd.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F239-F683-48FF-AE68-BAE1F5E78E34}">
  <dimension ref="C2:AD105"/>
  <sheetViews>
    <sheetView topLeftCell="A13" workbookViewId="0">
      <selection activeCell="P12" sqref="P12"/>
    </sheetView>
  </sheetViews>
  <sheetFormatPr defaultRowHeight="13.2"/>
  <sheetData>
    <row r="2" spans="3:30">
      <c r="C2" s="168" t="s">
        <v>246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Q2" s="169" t="s">
        <v>247</v>
      </c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</row>
    <row r="3" spans="3:30"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</row>
    <row r="4" spans="3:30"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</row>
    <row r="5" spans="3:30"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</row>
    <row r="6" spans="3:30"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</row>
    <row r="7" spans="3:30"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</row>
    <row r="8" spans="3:30"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</row>
    <row r="9" spans="3:30"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</row>
    <row r="10" spans="3:30"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</row>
    <row r="11" spans="3:30"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</row>
    <row r="12" spans="3:30"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</row>
    <row r="13" spans="3:30"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</row>
    <row r="14" spans="3:30"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</row>
    <row r="15" spans="3:30"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</row>
    <row r="16" spans="3:30"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</row>
    <row r="17" spans="3:30"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</row>
    <row r="18" spans="3:30"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</row>
    <row r="19" spans="3:30"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</row>
    <row r="20" spans="3:30"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</row>
    <row r="21" spans="3:30"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</row>
    <row r="22" spans="3:30"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</row>
    <row r="23" spans="3:30"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</row>
    <row r="24" spans="3:30"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</row>
    <row r="25" spans="3:30"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</row>
    <row r="26" spans="3:30"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</row>
    <row r="27" spans="3:30"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</row>
    <row r="28" spans="3:30"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</row>
    <row r="29" spans="3:30"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</row>
    <row r="30" spans="3:30"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</row>
    <row r="31" spans="3:30"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</row>
    <row r="32" spans="3:30"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</row>
    <row r="33" spans="3:30"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</row>
    <row r="34" spans="3:30"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</row>
    <row r="35" spans="3:30"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</row>
    <row r="36" spans="3:30"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</row>
    <row r="37" spans="3:30"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</row>
    <row r="38" spans="3:30"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</row>
    <row r="39" spans="3:30"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</row>
    <row r="40" spans="3:30"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</row>
    <row r="41" spans="3:30"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</row>
    <row r="42" spans="3:30"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</row>
    <row r="43" spans="3:30"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</row>
    <row r="44" spans="3:30"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</row>
    <row r="45" spans="3:30"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</row>
    <row r="46" spans="3:30"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</row>
    <row r="47" spans="3:30"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</row>
    <row r="48" spans="3:30"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</row>
    <row r="49" spans="3:30"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</row>
    <row r="50" spans="3:30"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</row>
    <row r="51" spans="3:30"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</row>
    <row r="52" spans="3:30"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</row>
    <row r="53" spans="3:30"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</row>
    <row r="54" spans="3:30"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</row>
    <row r="55" spans="3:30"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</row>
    <row r="56" spans="3:30"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</row>
    <row r="57" spans="3:30"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</row>
    <row r="58" spans="3:30"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</row>
    <row r="59" spans="3:30"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</row>
    <row r="60" spans="3:30"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</row>
    <row r="61" spans="3:30"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</row>
    <row r="62" spans="3:30"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</row>
    <row r="63" spans="3:30"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</row>
    <row r="64" spans="3:30"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</row>
    <row r="65" spans="3:30"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</row>
    <row r="66" spans="3:30"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</row>
    <row r="67" spans="3:30"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</row>
    <row r="68" spans="3:30"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</row>
    <row r="69" spans="3:30"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</row>
    <row r="70" spans="3:30"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</row>
    <row r="71" spans="3:30"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</row>
    <row r="72" spans="3:30"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</row>
    <row r="73" spans="3:30"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</row>
    <row r="74" spans="3:30"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</row>
    <row r="75" spans="3:30"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</row>
    <row r="76" spans="3:30"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</row>
    <row r="77" spans="3:30"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</row>
    <row r="78" spans="3:30"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</row>
    <row r="79" spans="3:30"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</row>
    <row r="80" spans="3:30"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</row>
    <row r="81" spans="3:30"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</row>
    <row r="82" spans="3:30"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</row>
    <row r="83" spans="3:30"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</row>
    <row r="84" spans="3:30"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</row>
    <row r="85" spans="3:30"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</row>
    <row r="86" spans="3:30"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</row>
    <row r="87" spans="3:30"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</row>
    <row r="88" spans="3:30"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</row>
    <row r="89" spans="3:30"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</row>
    <row r="90" spans="3:30"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</row>
    <row r="91" spans="3:30"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</row>
    <row r="92" spans="3:30"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</row>
    <row r="93" spans="3:30"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</row>
    <row r="94" spans="3:30"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</row>
    <row r="95" spans="3:30"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</row>
    <row r="96" spans="3:30"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</row>
    <row r="97" spans="3:30"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</row>
    <row r="98" spans="3:30"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</row>
    <row r="99" spans="3:30"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</row>
    <row r="100" spans="3:30"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</row>
    <row r="101" spans="3:30"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</row>
    <row r="102" spans="3:30"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</row>
    <row r="103" spans="3:30"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</row>
    <row r="104" spans="3:30"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</row>
    <row r="105" spans="3:30"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DAF1-4A05-48D2-8679-3B5E4EB6FA12}">
  <dimension ref="B2:O67"/>
  <sheetViews>
    <sheetView topLeftCell="A19" workbookViewId="0">
      <selection activeCell="T32" sqref="T32"/>
    </sheetView>
  </sheetViews>
  <sheetFormatPr defaultRowHeight="13.2"/>
  <sheetData>
    <row r="2" spans="2:2">
      <c r="B2" t="s">
        <v>245</v>
      </c>
    </row>
    <row r="34" spans="3:15">
      <c r="C34" t="s">
        <v>241</v>
      </c>
      <c r="O34" t="s">
        <v>242</v>
      </c>
    </row>
    <row r="53" spans="15:15">
      <c r="O53" t="s">
        <v>243</v>
      </c>
    </row>
    <row r="67" spans="3:3">
      <c r="C67" t="s">
        <v>244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110"/>
  <sheetViews>
    <sheetView zoomScaleNormal="100" workbookViewId="0">
      <selection activeCell="G37" sqref="G37"/>
    </sheetView>
  </sheetViews>
  <sheetFormatPr defaultRowHeight="13.2"/>
  <sheetData>
    <row r="3" spans="1:1">
      <c r="A3" s="6" t="s">
        <v>111</v>
      </c>
    </row>
    <row r="4" spans="1:1">
      <c r="A4" s="6"/>
    </row>
    <row r="5" spans="1:1">
      <c r="A5" t="s">
        <v>61</v>
      </c>
    </row>
    <row r="7" spans="1:1">
      <c r="A7" t="s">
        <v>102</v>
      </c>
    </row>
    <row r="8" spans="1:1">
      <c r="A8" s="7" t="s">
        <v>72</v>
      </c>
    </row>
    <row r="10" spans="1:1">
      <c r="A10" t="s">
        <v>103</v>
      </c>
    </row>
    <row r="11" spans="1:1">
      <c r="A11" s="7" t="s">
        <v>73</v>
      </c>
    </row>
    <row r="12" spans="1:1">
      <c r="A12" s="7" t="s">
        <v>74</v>
      </c>
    </row>
    <row r="14" spans="1:1">
      <c r="A14" t="s">
        <v>109</v>
      </c>
    </row>
    <row r="16" spans="1:1">
      <c r="A16" s="8" t="s">
        <v>75</v>
      </c>
    </row>
    <row r="17" spans="1:1">
      <c r="A17" s="8" t="s">
        <v>76</v>
      </c>
    </row>
    <row r="18" spans="1:1">
      <c r="A18" s="8" t="s">
        <v>77</v>
      </c>
    </row>
    <row r="19" spans="1:1">
      <c r="A19" s="8"/>
    </row>
    <row r="20" spans="1:1">
      <c r="A20" s="9" t="s">
        <v>78</v>
      </c>
    </row>
    <row r="21" spans="1:1">
      <c r="A21" s="8" t="s">
        <v>104</v>
      </c>
    </row>
    <row r="22" spans="1:1">
      <c r="A22" s="8" t="s">
        <v>79</v>
      </c>
    </row>
    <row r="23" spans="1:1">
      <c r="A23" s="8" t="s">
        <v>80</v>
      </c>
    </row>
    <row r="24" spans="1:1">
      <c r="A24" s="8" t="s">
        <v>81</v>
      </c>
    </row>
    <row r="25" spans="1:1">
      <c r="A25" s="9" t="s">
        <v>82</v>
      </c>
    </row>
    <row r="26" spans="1:1">
      <c r="A26" s="9" t="s">
        <v>83</v>
      </c>
    </row>
    <row r="27" spans="1:1">
      <c r="A27" s="11"/>
    </row>
    <row r="28" spans="1:1">
      <c r="A28" t="s">
        <v>105</v>
      </c>
    </row>
    <row r="29" spans="1:1">
      <c r="A29" s="11"/>
    </row>
    <row r="30" spans="1:1">
      <c r="A30" s="9" t="s">
        <v>84</v>
      </c>
    </row>
    <row r="31" spans="1:1">
      <c r="A31" s="9" t="s">
        <v>85</v>
      </c>
    </row>
    <row r="32" spans="1:1">
      <c r="A32" s="11"/>
    </row>
    <row r="33" spans="1:11">
      <c r="A33" t="s">
        <v>106</v>
      </c>
    </row>
    <row r="34" spans="1:11">
      <c r="A34" t="s">
        <v>86</v>
      </c>
    </row>
    <row r="35" spans="1:11">
      <c r="A35" s="12"/>
      <c r="D35" s="12"/>
      <c r="E35" s="12"/>
      <c r="F35" s="12"/>
      <c r="G35" s="12"/>
      <c r="H35" s="12"/>
      <c r="I35" s="12"/>
      <c r="J35" s="12"/>
      <c r="K35" s="12"/>
    </row>
    <row r="38" spans="1:11">
      <c r="A38" s="6" t="s">
        <v>112</v>
      </c>
    </row>
    <row r="40" spans="1:11">
      <c r="A40" t="s">
        <v>61</v>
      </c>
    </row>
    <row r="42" spans="1:11">
      <c r="A42" t="s">
        <v>87</v>
      </c>
    </row>
    <row r="43" spans="1:11">
      <c r="A43" t="s">
        <v>88</v>
      </c>
    </row>
    <row r="45" spans="1:11">
      <c r="A45" s="8" t="s">
        <v>89</v>
      </c>
    </row>
    <row r="46" spans="1:11">
      <c r="A46" s="8" t="s">
        <v>90</v>
      </c>
    </row>
    <row r="47" spans="1:11">
      <c r="A47" s="8" t="s">
        <v>91</v>
      </c>
    </row>
    <row r="48" spans="1:11">
      <c r="A48" s="8" t="s">
        <v>92</v>
      </c>
    </row>
    <row r="49" spans="1:5">
      <c r="A49" s="9" t="s">
        <v>107</v>
      </c>
    </row>
    <row r="50" spans="1:5">
      <c r="A50" s="9" t="s">
        <v>83</v>
      </c>
    </row>
    <row r="51" spans="1:5">
      <c r="A51" s="9" t="s">
        <v>113</v>
      </c>
    </row>
    <row r="52" spans="1:5">
      <c r="A52" s="10"/>
    </row>
    <row r="53" spans="1:5">
      <c r="A53" t="s">
        <v>110</v>
      </c>
    </row>
    <row r="55" spans="1:5">
      <c r="A55" s="8" t="s">
        <v>84</v>
      </c>
    </row>
    <row r="56" spans="1:5">
      <c r="A56" s="8" t="s">
        <v>85</v>
      </c>
    </row>
    <row r="58" spans="1:5">
      <c r="A58" t="s">
        <v>93</v>
      </c>
    </row>
    <row r="59" spans="1:5">
      <c r="A59" t="s">
        <v>114</v>
      </c>
    </row>
    <row r="63" spans="1:5">
      <c r="A63" s="6" t="s">
        <v>115</v>
      </c>
      <c r="B63" s="5"/>
      <c r="C63" s="5"/>
      <c r="D63" s="5"/>
      <c r="E63" s="5"/>
    </row>
    <row r="64" spans="1:5">
      <c r="A64" s="6"/>
      <c r="B64" s="5"/>
      <c r="C64" s="5"/>
      <c r="D64" s="5"/>
      <c r="E64" s="5"/>
    </row>
    <row r="65" spans="1:5">
      <c r="A65" t="s">
        <v>61</v>
      </c>
      <c r="B65" s="5"/>
      <c r="D65" s="5"/>
      <c r="E65" s="5"/>
    </row>
    <row r="66" spans="1:5">
      <c r="B66" s="5"/>
      <c r="D66" s="5"/>
      <c r="E66" s="5"/>
    </row>
    <row r="67" spans="1:5">
      <c r="A67" t="s">
        <v>62</v>
      </c>
      <c r="B67" s="5"/>
      <c r="D67" s="5"/>
      <c r="E67" s="5"/>
    </row>
    <row r="68" spans="1:5">
      <c r="A68" t="s">
        <v>63</v>
      </c>
      <c r="B68" s="5"/>
      <c r="D68" s="5"/>
      <c r="E68" s="5"/>
    </row>
    <row r="69" spans="1:5">
      <c r="B69" s="5"/>
      <c r="D69" s="5"/>
      <c r="E69" s="5"/>
    </row>
    <row r="70" spans="1:5">
      <c r="A70" t="s">
        <v>64</v>
      </c>
      <c r="B70" s="5"/>
      <c r="D70" s="5"/>
      <c r="E70" s="5"/>
    </row>
    <row r="71" spans="1:5">
      <c r="A71" t="s">
        <v>65</v>
      </c>
      <c r="B71" s="5"/>
      <c r="D71" s="5"/>
      <c r="E71" s="5"/>
    </row>
    <row r="72" spans="1:5">
      <c r="A72" t="s">
        <v>66</v>
      </c>
      <c r="B72" s="5"/>
      <c r="D72" s="5"/>
      <c r="E72" s="5"/>
    </row>
    <row r="73" spans="1:5">
      <c r="B73" s="5"/>
      <c r="D73" s="5"/>
      <c r="E73" s="5"/>
    </row>
    <row r="74" spans="1:5">
      <c r="A74" t="s">
        <v>94</v>
      </c>
      <c r="B74" s="5"/>
      <c r="D74" s="5"/>
      <c r="E74" s="5"/>
    </row>
    <row r="75" spans="1:5">
      <c r="A75" t="s">
        <v>116</v>
      </c>
      <c r="B75" s="5"/>
      <c r="D75" s="5"/>
      <c r="E75" s="5"/>
    </row>
    <row r="76" spans="1:5">
      <c r="B76" s="5"/>
      <c r="D76" s="5"/>
      <c r="E76" s="5"/>
    </row>
    <row r="77" spans="1:5">
      <c r="A77" s="8" t="s">
        <v>108</v>
      </c>
    </row>
    <row r="78" spans="1:5">
      <c r="A78" s="8" t="s">
        <v>117</v>
      </c>
    </row>
    <row r="79" spans="1:5">
      <c r="A79" s="8" t="s">
        <v>118</v>
      </c>
    </row>
    <row r="80" spans="1:5">
      <c r="A80" s="9" t="s">
        <v>119</v>
      </c>
    </row>
    <row r="81" spans="1:5">
      <c r="A81" s="9" t="s">
        <v>83</v>
      </c>
    </row>
    <row r="82" spans="1:5">
      <c r="A82" s="9" t="s">
        <v>120</v>
      </c>
      <c r="B82" s="5"/>
      <c r="D82" s="5"/>
      <c r="E82" s="5"/>
    </row>
    <row r="83" spans="1:5">
      <c r="A83" s="8"/>
      <c r="B83" s="5"/>
      <c r="D83" s="5"/>
      <c r="E83" s="5"/>
    </row>
    <row r="84" spans="1:5">
      <c r="A84" t="s">
        <v>95</v>
      </c>
      <c r="B84" s="5"/>
      <c r="D84" s="5"/>
      <c r="E84" s="5"/>
    </row>
    <row r="85" spans="1:5">
      <c r="A85" t="s">
        <v>96</v>
      </c>
      <c r="B85" s="5"/>
      <c r="D85" s="5"/>
      <c r="E85" s="5"/>
    </row>
    <row r="86" spans="1:5">
      <c r="B86" s="5"/>
      <c r="D86" s="5"/>
      <c r="E86" s="5"/>
    </row>
    <row r="87" spans="1:5">
      <c r="A87" t="s">
        <v>97</v>
      </c>
      <c r="B87" s="5"/>
      <c r="D87" s="5"/>
      <c r="E87" s="5"/>
    </row>
    <row r="88" spans="1:5">
      <c r="A88" t="s">
        <v>67</v>
      </c>
      <c r="B88" s="5"/>
      <c r="D88" s="5"/>
      <c r="E88" s="5"/>
    </row>
    <row r="89" spans="1:5">
      <c r="B89" s="5"/>
      <c r="D89" s="5"/>
      <c r="E89" s="5"/>
    </row>
    <row r="90" spans="1:5">
      <c r="A90" s="8" t="s">
        <v>84</v>
      </c>
      <c r="B90" s="5"/>
      <c r="D90" s="5"/>
      <c r="E90" s="5"/>
    </row>
    <row r="91" spans="1:5">
      <c r="A91" s="8" t="s">
        <v>98</v>
      </c>
      <c r="B91" s="5"/>
      <c r="D91" s="5"/>
      <c r="E91" s="5"/>
    </row>
    <row r="92" spans="1:5">
      <c r="B92" s="5"/>
      <c r="D92" s="5"/>
      <c r="E92" s="5"/>
    </row>
    <row r="93" spans="1:5">
      <c r="A93" t="s">
        <v>68</v>
      </c>
      <c r="B93" s="5"/>
      <c r="D93" s="5"/>
      <c r="E93" s="5"/>
    </row>
    <row r="94" spans="1:5">
      <c r="A94" t="s">
        <v>99</v>
      </c>
      <c r="B94" s="5"/>
      <c r="D94" s="5"/>
      <c r="E94" s="5"/>
    </row>
    <row r="95" spans="1:5">
      <c r="A95" t="s">
        <v>69</v>
      </c>
      <c r="B95" s="5"/>
      <c r="D95" s="5"/>
      <c r="E95" s="5"/>
    </row>
    <row r="96" spans="1:5">
      <c r="B96" s="5"/>
      <c r="D96" s="5"/>
      <c r="E96" s="5"/>
    </row>
    <row r="97" spans="1:5">
      <c r="A97" s="8" t="s">
        <v>84</v>
      </c>
      <c r="B97" s="5"/>
      <c r="D97" s="5"/>
      <c r="E97" s="5"/>
    </row>
    <row r="98" spans="1:5">
      <c r="A98" s="8" t="s">
        <v>98</v>
      </c>
      <c r="B98" s="5"/>
      <c r="D98" s="5"/>
      <c r="E98" s="5"/>
    </row>
    <row r="99" spans="1:5">
      <c r="B99" s="5"/>
      <c r="D99" s="5"/>
      <c r="E99" s="5"/>
    </row>
    <row r="100" spans="1:5">
      <c r="A100" t="s">
        <v>100</v>
      </c>
      <c r="B100" s="5"/>
      <c r="D100" s="5"/>
      <c r="E100" s="5"/>
    </row>
    <row r="101" spans="1:5">
      <c r="A101" t="s">
        <v>101</v>
      </c>
      <c r="B101" s="5"/>
      <c r="D101" s="5"/>
      <c r="E101" s="5"/>
    </row>
    <row r="102" spans="1:5">
      <c r="C102" s="5"/>
    </row>
    <row r="106" spans="1:5">
      <c r="A106" s="8"/>
    </row>
    <row r="107" spans="1:5">
      <c r="A107" s="8"/>
    </row>
    <row r="108" spans="1:5">
      <c r="A108" s="8"/>
    </row>
    <row r="109" spans="1:5">
      <c r="A109" s="10"/>
    </row>
    <row r="110" spans="1:5">
      <c r="A110" s="10"/>
    </row>
  </sheetData>
  <phoneticPr fontId="2"/>
  <pageMargins left="0.31496062992125984" right="0.31496062992125984" top="0.55118110236220474" bottom="0.55118110236220474" header="0.31496062992125984" footer="0.31496062992125984"/>
  <pageSetup paperSize="9" scale="64" orientation="portrait" verticalDpi="0" r:id="rId1"/>
  <rowBreaks count="1" manualBreakCount="1">
    <brk id="60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15"/>
  <sheetViews>
    <sheetView topLeftCell="A93" zoomScale="70" zoomScaleNormal="70" workbookViewId="0">
      <selection activeCell="Q145" sqref="Q145"/>
    </sheetView>
  </sheetViews>
  <sheetFormatPr defaultRowHeight="13.2"/>
  <cols>
    <col min="16" max="16" width="9.21875" customWidth="1"/>
  </cols>
  <sheetData>
    <row r="2" spans="1:15" ht="23.25" customHeight="1">
      <c r="A2" s="320" t="s">
        <v>52</v>
      </c>
      <c r="B2" s="320"/>
      <c r="C2" s="320"/>
      <c r="D2" s="321"/>
      <c r="E2" s="321"/>
      <c r="F2" s="321"/>
      <c r="G2" s="321"/>
      <c r="H2" s="321"/>
      <c r="I2" s="321"/>
      <c r="J2" s="321"/>
      <c r="K2" s="322"/>
      <c r="L2" s="322"/>
      <c r="M2" s="322"/>
      <c r="O2" s="1" t="s">
        <v>53</v>
      </c>
    </row>
    <row r="4" spans="1:15" ht="16.2">
      <c r="D4" s="1" t="s">
        <v>54</v>
      </c>
    </row>
    <row r="5" spans="1:15" ht="16.2">
      <c r="D5" s="1"/>
    </row>
    <row r="6" spans="1:15">
      <c r="E6" t="s">
        <v>55</v>
      </c>
    </row>
    <row r="13" spans="1:15">
      <c r="C13" s="2"/>
    </row>
    <row r="32" spans="4:4" ht="16.2">
      <c r="D32" s="1" t="s">
        <v>56</v>
      </c>
    </row>
    <row r="33" spans="4:5" ht="16.2">
      <c r="D33" s="1"/>
    </row>
    <row r="34" spans="4:5">
      <c r="E34" t="s">
        <v>57</v>
      </c>
    </row>
    <row r="62" spans="12:12">
      <c r="L62" s="3" t="s">
        <v>58</v>
      </c>
    </row>
    <row r="66" spans="20:20">
      <c r="T66" s="4" t="s">
        <v>58</v>
      </c>
    </row>
    <row r="84" spans="4:5" ht="16.2">
      <c r="D84" s="1" t="s">
        <v>59</v>
      </c>
    </row>
    <row r="85" spans="4:5" ht="16.2">
      <c r="D85" s="1"/>
    </row>
    <row r="86" spans="4:5">
      <c r="E86" t="s">
        <v>60</v>
      </c>
    </row>
    <row r="115" spans="12:12">
      <c r="L115" s="3" t="s">
        <v>58</v>
      </c>
    </row>
  </sheetData>
  <mergeCells count="1">
    <mergeCell ref="A2:M2"/>
  </mergeCells>
  <phoneticPr fontId="2"/>
  <pageMargins left="0.31496062992125984" right="0.19" top="0.31496062992125984" bottom="0.23622047244094491" header="0.27559055118110237" footer="0.19685039370078741"/>
  <pageSetup paperSize="9" scale="5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001.DBの引継</vt:lpstr>
      <vt:lpstr>002.DBの追加 </vt:lpstr>
      <vt:lpstr>003.DBの保持</vt:lpstr>
      <vt:lpstr>Sheet2</vt:lpstr>
      <vt:lpstr>次年度更新の個所</vt:lpstr>
      <vt:lpstr>テスト設計手順</vt:lpstr>
      <vt:lpstr>V-UPサイクルのパターン</vt:lpstr>
      <vt:lpstr>'001.DBの引継'!Print_Area</vt:lpstr>
      <vt:lpstr>'002.DBの追加 '!Print_Area</vt:lpstr>
      <vt:lpstr>'003.DBの保持'!Print_Area</vt:lpstr>
      <vt:lpstr>テスト設計手順!Print_Area</vt:lpstr>
      <vt:lpstr>'001.DBの引継'!Print_Titles</vt:lpstr>
      <vt:lpstr>'002.DBの追加 '!Print_Titles</vt:lpstr>
      <vt:lpstr>'003.DBの保持'!Print_Titles</vt:lpstr>
    </vt:vector>
  </TitlesOfParts>
  <Company>検査課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si9823</dc:creator>
  <cp:lastModifiedBy>検査タオ</cp:lastModifiedBy>
  <cp:lastPrinted>2020-11-10T09:04:16Z</cp:lastPrinted>
  <dcterms:created xsi:type="dcterms:W3CDTF">2011-03-18T04:40:24Z</dcterms:created>
  <dcterms:modified xsi:type="dcterms:W3CDTF">2022-11-10T04:04:02Z</dcterms:modified>
</cp:coreProperties>
</file>