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app\funix-pricing-chain\docs\"/>
    </mc:Choice>
  </mc:AlternateContent>
  <xr:revisionPtr revIDLastSave="0" documentId="13_ncr:1_{FC46D538-B649-4898-B40D-79052008B01D}" xr6:coauthVersionLast="47" xr6:coauthVersionMax="47" xr10:uidLastSave="{00000000-0000-0000-0000-000000000000}"/>
  <bookViews>
    <workbookView xWindow="-108" yWindow="-108" windowWidth="23256" windowHeight="12720" tabRatio="821" activeTab="2" xr2:uid="{00000000-000D-0000-FFFF-FFFF00000000}"/>
  </bookViews>
  <sheets>
    <sheet name="Cover" sheetId="1" r:id="rId1"/>
    <sheet name="Test case List" sheetId="2" r:id="rId2"/>
    <sheet name="Admin" sheetId="3" r:id="rId3"/>
    <sheet name="Participant" sheetId="4" r:id="rId4"/>
    <sheet name="Test Report" sheetId="5" r:id="rId5"/>
  </sheets>
  <definedNames>
    <definedName name="_xlnm._FilterDatabase" localSheetId="2" hidden="1">Admin!$A$8:$I$13</definedName>
    <definedName name="_xlnm._FilterDatabase" localSheetId="3" hidden="1">Participant!$A$8:$I$15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3" l="1"/>
  <c r="D9" i="5" s="1"/>
  <c r="B6" i="3"/>
  <c r="E9" i="5" s="1"/>
  <c r="E6" i="3"/>
  <c r="D6" i="3"/>
  <c r="G9" i="5" s="1"/>
  <c r="A6" i="4"/>
  <c r="D10" i="5" s="1"/>
  <c r="B6" i="4"/>
  <c r="E10" i="5" s="1"/>
  <c r="D6" i="4"/>
  <c r="G10" i="5" s="1"/>
  <c r="C9" i="5"/>
  <c r="C10" i="5"/>
  <c r="E6" i="4"/>
  <c r="H10" i="5" s="1"/>
  <c r="C6" i="3" l="1"/>
  <c r="F9" i="5" s="1"/>
  <c r="G12" i="5"/>
  <c r="E12" i="5"/>
  <c r="D12" i="5"/>
  <c r="H9" i="5"/>
  <c r="H12" i="5" s="1"/>
  <c r="C6" i="4"/>
  <c r="F10" i="5" s="1"/>
  <c r="F12" i="5" l="1"/>
  <c r="E14" i="5"/>
  <c r="E1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<sst xmlns="http://schemas.openxmlformats.org/spreadsheetml/2006/main" count="180" uniqueCount="131">
  <si>
    <t>TEST CASE</t>
  </si>
  <si>
    <t>Project Name</t>
  </si>
  <si>
    <t>Creator</t>
  </si>
  <si>
    <t>Version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</si>
  <si>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</si>
  <si>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</si>
  <si>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</si>
  <si>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</si>
  <si>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</si>
  <si>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</si>
  <si>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</si>
  <si>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</si>
  <si>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</si>
  <si>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</si>
  <si>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</si>
  <si>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</si>
  <si>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</si>
  <si>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</si>
  <si>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</si>
  <si>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</si>
  <si>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</si>
  <si>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</si>
  <si>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</si>
  <si>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</si>
  <si>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</si>
  <si>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</si>
  <si>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</si>
  <si>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&lt;Test case 2&gt;</t>
  </si>
  <si>
    <t>&lt;Test case 3&gt;</t>
  </si>
  <si>
    <t>&lt;Test case 4&gt;</t>
  </si>
  <si>
    <t>&lt;Test case 5&gt;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</si>
  <si>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</si>
  <si>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</si>
  <si>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</si>
  <si>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</si>
  <si>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</si>
  <si>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</si>
  <si>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</si>
  <si>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</si>
  <si>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Actual Output</t>
  </si>
  <si>
    <t>Req ID</t>
  </si>
  <si>
    <t>&lt;ID of the requirement which are tested in this sheet&gt;</t>
  </si>
  <si>
    <t xml:space="preserve"> </t>
  </si>
  <si>
    <t>Template</t>
  </si>
  <si>
    <t>Project</t>
  </si>
  <si>
    <t>Admin-1.1</t>
  </si>
  <si>
    <t>Admin-2.1</t>
  </si>
  <si>
    <t>NA</t>
  </si>
  <si>
    <t>Participant Functions</t>
  </si>
  <si>
    <t>Update Participant Info</t>
  </si>
  <si>
    <t>Participant-1.1</t>
  </si>
  <si>
    <t>&lt;Function name&gt;</t>
  </si>
  <si>
    <t>Update Participant Fullname and Email</t>
  </si>
  <si>
    <t>FunixPricingChain</t>
  </si>
  <si>
    <t>Admin</t>
  </si>
  <si>
    <t>Admin Functions</t>
  </si>
  <si>
    <t xml:space="preserve">Participant </t>
  </si>
  <si>
    <t>create new pricing session</t>
  </si>
  <si>
    <t>required product name and description, images are optional</t>
  </si>
  <si>
    <t>register</t>
  </si>
  <si>
    <t>sign up</t>
  </si>
  <si>
    <t>have not registered before</t>
  </si>
  <si>
    <t>update user detail</t>
  </si>
  <si>
    <t>change user detail(name, email)</t>
  </si>
  <si>
    <t>registered only</t>
  </si>
  <si>
    <t>get sessions</t>
  </si>
  <si>
    <t>Admin, Participant</t>
  </si>
  <si>
    <t xml:space="preserve">Admin, Participant </t>
  </si>
  <si>
    <t>get available sessions</t>
  </si>
  <si>
    <t>connected and registered</t>
  </si>
  <si>
    <t>propose</t>
  </si>
  <si>
    <t>propose price</t>
  </si>
  <si>
    <t xml:space="preserve">connected and registered </t>
  </si>
  <si>
    <t>6</t>
  </si>
  <si>
    <t>close session</t>
  </si>
  <si>
    <t>close session change state to "CLOSING"</t>
  </si>
  <si>
    <t>7</t>
  </si>
  <si>
    <t>after closing session</t>
  </si>
  <si>
    <t>set final price, update participant deviation and # joined session</t>
  </si>
  <si>
    <t>session is in "OPENED" state</t>
  </si>
  <si>
    <t>session is in "CLOSING" state</t>
  </si>
  <si>
    <t>8</t>
  </si>
  <si>
    <t>get all users detail</t>
  </si>
  <si>
    <t>get all users information</t>
  </si>
  <si>
    <t>9</t>
  </si>
  <si>
    <t>update session detail</t>
  </si>
  <si>
    <t>change session detail (name, description, images)</t>
  </si>
  <si>
    <t>&lt;List environment requires in this system
1. Localhost
2. Web Browser
3. Metamask
4. hardhat develop
&gt;</t>
  </si>
  <si>
    <t>Create new session</t>
  </si>
  <si>
    <t xml:space="preserve">create new session </t>
  </si>
  <si>
    <t>1. Connect to the Dapp with metamask with Admin address 2. Click "Create New Session" button on Navbar  
3. Fill in product name, description, images (optional)</t>
  </si>
  <si>
    <t>product name and description must be filled</t>
  </si>
  <si>
    <t>new session is created and displayed on sessions page</t>
  </si>
  <si>
    <t>PASS</t>
  </si>
  <si>
    <t>Get sessions</t>
  </si>
  <si>
    <t>A new session will be added to the sessions list then redirect to the sessions page</t>
  </si>
  <si>
    <t>1. Conenct to the Dapp with metamask</t>
  </si>
  <si>
    <t>All sessions should be displayed on sessions page</t>
  </si>
  <si>
    <t>All sessions are dispayed</t>
  </si>
  <si>
    <t>Admin-3.1</t>
  </si>
  <si>
    <t>get all users</t>
  </si>
  <si>
    <t>All users information should be displayed on accounts page</t>
  </si>
  <si>
    <t>All users are dispayed</t>
  </si>
  <si>
    <t>Get users list</t>
  </si>
  <si>
    <t>Admin-4.1</t>
  </si>
  <si>
    <t>Change session detail</t>
  </si>
  <si>
    <t>1. Connect to Dapp with Metamask with Admin address  2. Navigate to "Accounts" pages by clicking on Accounts button on navbar</t>
  </si>
  <si>
    <t xml:space="preserve">New detail about the session should be updated </t>
  </si>
  <si>
    <t>Session must in "OPENED" state</t>
  </si>
  <si>
    <t>Detail are updated</t>
  </si>
  <si>
    <t>Participant</t>
  </si>
  <si>
    <t>Close session</t>
  </si>
  <si>
    <t>change the state of the session to "CLOSING"</t>
  </si>
  <si>
    <t>1. Connect to Dapp with Metamask with Admin address
2. Choose a session to change the information 
3. Click "Update Session Detail" button and then fill in the name, description, images(if available) then confirm the transaction</t>
  </si>
  <si>
    <t>1. Connect to Dapp with Metamask with Admin address
2. Choose a session to close
3. Click "Close" button then confirm the transaction</t>
  </si>
  <si>
    <t>State of the session should change to CLOSING and "Set final price" is displayed</t>
  </si>
  <si>
    <t>State is changed to "CLOSING" and "Set final price" section is displayed</t>
  </si>
  <si>
    <t>Admin-5.1</t>
  </si>
  <si>
    <t>After closing session</t>
  </si>
  <si>
    <t>Set final price</t>
  </si>
  <si>
    <t>1. Connect to Dapp with Metamask with Admin address
2. Choose a session to set final price
3. Fill in the final price and click submit button then confirm the transaction</t>
  </si>
  <si>
    <t>Final price of the session is stored and state of the session changes to "CLOSED" and deviation, # of joined sessions of participants who joined the session should be updated</t>
  </si>
  <si>
    <t>Session must in "CLOSING" state</t>
  </si>
  <si>
    <t>State is changed to "CLOSED" and final price of the session is stored and deviation as well as # of joined sessions of participants who joined are updated</t>
  </si>
  <si>
    <t>Register</t>
  </si>
  <si>
    <t>Admin-0.1</t>
  </si>
  <si>
    <t>1. Connect to the Dapp with metamask
2. Redirected to the register page (automatically)
3. fill in the required information</t>
  </si>
  <si>
    <t>Admin is registered</t>
  </si>
  <si>
    <t>Have not registered before</t>
  </si>
  <si>
    <t>Connected to Dapp with admin address via metamask</t>
  </si>
  <si>
    <t>Admin-6.1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</si>
</sst>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4">
    <font>
      <sz val="11"/>
      <name val="ＭＳ Ｐゴシック"/>
      <charset val="128"/>
    </font>
    <font>
      <sz val="10"/>
      <name val="Arial"/>
      <family val="2"/>
    </font>
    <font>
      <sz val="9"/>
      <name val="ＭＳ ゴシック"/>
      <family val="3"/>
      <charset val="128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10"/>
      <name val="Arial"/>
      <family val="2"/>
    </font>
    <font>
      <b/>
      <sz val="2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60"/>
      <name val="Arial"/>
      <family val="2"/>
    </font>
    <font>
      <i/>
      <sz val="10"/>
      <color indexed="17"/>
      <name val="Arial"/>
      <family val="2"/>
    </font>
    <font>
      <b/>
      <sz val="10"/>
      <color indexed="9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i/>
      <sz val="14"/>
      <color indexed="60"/>
      <name val="Arial"/>
      <family val="2"/>
    </font>
    <font>
      <sz val="24"/>
      <color indexed="60"/>
      <name val="Arial"/>
      <family val="2"/>
    </font>
    <font>
      <sz val="10"/>
      <name val="Tahoma"/>
      <family val="2"/>
    </font>
    <font>
      <sz val="18"/>
      <color indexed="60"/>
      <name val="Arial"/>
      <family val="2"/>
    </font>
    <font>
      <b/>
      <sz val="9"/>
      <color indexed="16"/>
      <name val="Tahoma"/>
      <family val="2"/>
    </font>
    <font>
      <b/>
      <sz val="10"/>
      <color theme="0"/>
      <name val="Arial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41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6"/>
        <bgColor indexed="32"/>
      </patternFill>
    </fill>
  </fills>
  <borders count="2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/>
  </cellStyleXfs>
  <cellXfs count="1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3" fillId="2" borderId="0" xfId="0" applyFont="1" applyFill="1" applyBorder="1" applyAlignment="1"/>
    <xf numFmtId="0" fontId="1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5" fillId="2" borderId="0" xfId="0" applyFont="1" applyFill="1" applyAlignment="1" applyProtection="1">
      <alignment wrapText="1"/>
    </xf>
    <xf numFmtId="0" fontId="14" fillId="2" borderId="0" xfId="0" applyFont="1" applyFill="1" applyAlignment="1">
      <alignment wrapText="1"/>
    </xf>
    <xf numFmtId="0" fontId="13" fillId="2" borderId="0" xfId="0" applyFont="1" applyFill="1" applyAlignment="1"/>
    <xf numFmtId="0" fontId="1" fillId="2" borderId="0" xfId="0" applyFont="1" applyFill="1" applyAlignment="1" applyProtection="1">
      <alignment wrapText="1"/>
    </xf>
    <xf numFmtId="0" fontId="1" fillId="2" borderId="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7" fillId="2" borderId="0" xfId="5" applyFont="1" applyFill="1" applyBorder="1" applyAlignment="1">
      <alignment horizontal="center" vertical="center" wrapText="1"/>
    </xf>
    <xf numFmtId="0" fontId="7" fillId="2" borderId="0" xfId="5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vertical="top"/>
    </xf>
    <xf numFmtId="0" fontId="1" fillId="2" borderId="0" xfId="0" applyFont="1" applyFill="1" applyAlignment="1"/>
    <xf numFmtId="0" fontId="14" fillId="2" borderId="0" xfId="0" applyFont="1" applyFill="1"/>
    <xf numFmtId="0" fontId="5" fillId="2" borderId="0" xfId="5" applyFont="1" applyFill="1" applyBorder="1" applyAlignment="1">
      <alignment horizontal="center" vertical="center" wrapText="1"/>
    </xf>
    <xf numFmtId="0" fontId="5" fillId="2" borderId="0" xfId="5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/>
    <xf numFmtId="0" fontId="1" fillId="2" borderId="0" xfId="5" applyFont="1" applyFill="1" applyBorder="1" applyAlignment="1">
      <alignment vertical="top" wrapText="1"/>
    </xf>
    <xf numFmtId="0" fontId="5" fillId="2" borderId="0" xfId="4" applyFont="1" applyFill="1" applyBorder="1"/>
    <xf numFmtId="0" fontId="1" fillId="2" borderId="0" xfId="4" applyFont="1" applyFill="1" applyBorder="1"/>
    <xf numFmtId="164" fontId="1" fillId="2" borderId="0" xfId="4" applyNumberFormat="1" applyFont="1" applyFill="1" applyBorder="1"/>
    <xf numFmtId="0" fontId="8" fillId="2" borderId="0" xfId="0" applyFont="1" applyFill="1"/>
    <xf numFmtId="0" fontId="9" fillId="2" borderId="0" xfId="4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5" fillId="2" borderId="0" xfId="0" applyNumberFormat="1" applyFont="1" applyFill="1" applyBorder="1" applyAlignment="1">
      <alignment horizontal="right" wrapText="1"/>
    </xf>
    <xf numFmtId="49" fontId="1" fillId="2" borderId="0" xfId="0" applyNumberFormat="1" applyFont="1" applyFill="1"/>
    <xf numFmtId="49" fontId="1" fillId="2" borderId="0" xfId="0" applyNumberFormat="1" applyFont="1" applyFill="1" applyProtection="1">
      <protection hidden="1"/>
    </xf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wrapText="1"/>
    </xf>
    <xf numFmtId="49" fontId="5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 applyProtection="1">
      <alignment vertical="center"/>
      <protection hidden="1"/>
    </xf>
    <xf numFmtId="49" fontId="1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center"/>
    </xf>
    <xf numFmtId="49" fontId="21" fillId="3" borderId="3" xfId="0" applyNumberFormat="1" applyFont="1" applyFill="1" applyBorder="1" applyAlignment="1">
      <alignment horizontal="center" vertical="center"/>
    </xf>
    <xf numFmtId="49" fontId="21" fillId="3" borderId="4" xfId="0" applyNumberFormat="1" applyFont="1" applyFill="1" applyBorder="1" applyAlignment="1">
      <alignment horizontal="center" vertical="center"/>
    </xf>
    <xf numFmtId="49" fontId="21" fillId="3" borderId="5" xfId="0" applyNumberFormat="1" applyFont="1" applyFill="1" applyBorder="1" applyAlignment="1">
      <alignment horizontal="center" vertical="center"/>
    </xf>
    <xf numFmtId="49" fontId="21" fillId="3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4" borderId="1" xfId="5" applyFont="1" applyFill="1" applyBorder="1" applyAlignment="1">
      <alignment horizontal="center" vertical="center" wrapText="1"/>
    </xf>
    <xf numFmtId="0" fontId="1" fillId="2" borderId="1" xfId="5" applyFont="1" applyFill="1" applyBorder="1" applyAlignment="1">
      <alignment vertical="top" wrapText="1"/>
    </xf>
    <xf numFmtId="0" fontId="12" fillId="2" borderId="1" xfId="5" applyFont="1" applyFill="1" applyBorder="1" applyAlignment="1">
      <alignment vertical="top" wrapText="1"/>
    </xf>
    <xf numFmtId="0" fontId="1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5" fillId="0" borderId="0" xfId="5" applyFont="1" applyFill="1" applyBorder="1" applyAlignment="1">
      <alignment horizontal="left" vertical="center"/>
    </xf>
    <xf numFmtId="0" fontId="21" fillId="4" borderId="1" xfId="5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0" fillId="4" borderId="9" xfId="0" applyNumberFormat="1" applyFont="1" applyFill="1" applyBorder="1" applyAlignment="1">
      <alignment horizontal="center"/>
    </xf>
    <xf numFmtId="0" fontId="10" fillId="4" borderId="9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/>
    <xf numFmtId="0" fontId="15" fillId="4" borderId="9" xfId="0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" fillId="5" borderId="0" xfId="3" applyFill="1"/>
    <xf numFmtId="0" fontId="1" fillId="5" borderId="10" xfId="3" applyFill="1" applyBorder="1"/>
    <xf numFmtId="0" fontId="1" fillId="5" borderId="11" xfId="3" applyFill="1" applyBorder="1"/>
    <xf numFmtId="0" fontId="18" fillId="5" borderId="11" xfId="3" applyFont="1" applyFill="1" applyBorder="1" applyAlignment="1">
      <alignment horizontal="left" indent="4"/>
    </xf>
    <xf numFmtId="0" fontId="1" fillId="5" borderId="12" xfId="3" applyFill="1" applyBorder="1"/>
    <xf numFmtId="0" fontId="1" fillId="5" borderId="13" xfId="3" applyFill="1" applyBorder="1"/>
    <xf numFmtId="0" fontId="1" fillId="5" borderId="0" xfId="3" applyFill="1" applyBorder="1"/>
    <xf numFmtId="0" fontId="18" fillId="5" borderId="0" xfId="3" applyFont="1" applyFill="1" applyBorder="1" applyAlignment="1">
      <alignment horizontal="left" indent="4"/>
    </xf>
    <xf numFmtId="0" fontId="1" fillId="5" borderId="14" xfId="3" applyFill="1" applyBorder="1"/>
    <xf numFmtId="0" fontId="16" fillId="5" borderId="0" xfId="3" applyFont="1" applyFill="1" applyBorder="1" applyAlignment="1">
      <alignment horizontal="center"/>
    </xf>
    <xf numFmtId="0" fontId="18" fillId="5" borderId="0" xfId="3" applyFont="1" applyFill="1" applyBorder="1" applyAlignment="1">
      <alignment horizontal="right" indent="3"/>
    </xf>
    <xf numFmtId="0" fontId="19" fillId="5" borderId="0" xfId="3" applyFont="1" applyFill="1" applyBorder="1" applyAlignment="1">
      <alignment horizontal="center"/>
    </xf>
    <xf numFmtId="0" fontId="20" fillId="5" borderId="0" xfId="3" applyFont="1" applyFill="1" applyBorder="1" applyAlignment="1">
      <alignment horizontal="left" vertical="top"/>
    </xf>
    <xf numFmtId="0" fontId="5" fillId="5" borderId="0" xfId="3" applyFont="1" applyFill="1" applyBorder="1" applyAlignment="1">
      <alignment vertical="center"/>
    </xf>
    <xf numFmtId="0" fontId="1" fillId="5" borderId="15" xfId="3" applyFill="1" applyBorder="1"/>
    <xf numFmtId="0" fontId="1" fillId="5" borderId="16" xfId="3" applyFill="1" applyBorder="1"/>
    <xf numFmtId="0" fontId="1" fillId="5" borderId="17" xfId="3" applyFill="1" applyBorder="1"/>
    <xf numFmtId="0" fontId="1" fillId="5" borderId="0" xfId="3" applyFont="1" applyFill="1" applyBorder="1"/>
    <xf numFmtId="0" fontId="5" fillId="6" borderId="1" xfId="5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9" xfId="5" applyFont="1" applyFill="1" applyBorder="1" applyAlignment="1">
      <alignment horizontal="left" wrapText="1"/>
    </xf>
    <xf numFmtId="0" fontId="10" fillId="10" borderId="1" xfId="5" applyFont="1" applyFill="1" applyBorder="1" applyAlignment="1">
      <alignment horizontal="center" vertical="center" wrapText="1"/>
    </xf>
    <xf numFmtId="0" fontId="17" fillId="5" borderId="13" xfId="3" applyFont="1" applyFill="1" applyBorder="1" applyAlignment="1">
      <alignment horizontal="center"/>
    </xf>
    <xf numFmtId="0" fontId="17" fillId="5" borderId="0" xfId="3" applyFont="1" applyFill="1" applyBorder="1" applyAlignment="1">
      <alignment horizontal="center"/>
    </xf>
    <xf numFmtId="0" fontId="17" fillId="5" borderId="14" xfId="3" applyFont="1" applyFill="1" applyBorder="1" applyAlignment="1">
      <alignment horizontal="center"/>
    </xf>
    <xf numFmtId="0" fontId="5" fillId="5" borderId="0" xfId="3" applyFont="1" applyFill="1" applyBorder="1" applyAlignment="1">
      <alignment horizontal="center"/>
    </xf>
    <xf numFmtId="0" fontId="22" fillId="5" borderId="13" xfId="3" applyFont="1" applyFill="1" applyBorder="1" applyAlignment="1">
      <alignment horizontal="center"/>
    </xf>
    <xf numFmtId="0" fontId="22" fillId="5" borderId="0" xfId="3" applyFont="1" applyFill="1" applyBorder="1" applyAlignment="1">
      <alignment horizontal="center"/>
    </xf>
    <xf numFmtId="0" fontId="22" fillId="5" borderId="14" xfId="3" applyFont="1" applyFill="1" applyBorder="1" applyAlignment="1">
      <alignment horizontal="center"/>
    </xf>
    <xf numFmtId="0" fontId="23" fillId="8" borderId="17" xfId="2" applyFont="1" applyFill="1" applyBorder="1" applyAlignment="1">
      <alignment horizontal="center" vertical="center"/>
    </xf>
    <xf numFmtId="0" fontId="23" fillId="8" borderId="18" xfId="2" applyFont="1" applyFill="1" applyBorder="1" applyAlignment="1">
      <alignment horizontal="center" vertical="center"/>
    </xf>
    <xf numFmtId="0" fontId="5" fillId="8" borderId="18" xfId="2" applyFont="1" applyFill="1" applyBorder="1" applyAlignment="1">
      <alignment horizontal="center" vertical="center"/>
    </xf>
    <xf numFmtId="0" fontId="23" fillId="8" borderId="19" xfId="2" applyFont="1" applyFill="1" applyBorder="1" applyAlignment="1">
      <alignment horizontal="center" vertical="center"/>
    </xf>
    <xf numFmtId="0" fontId="23" fillId="8" borderId="20" xfId="2" applyFont="1" applyFill="1" applyBorder="1" applyAlignment="1">
      <alignment horizontal="center" vertical="center"/>
    </xf>
    <xf numFmtId="49" fontId="5" fillId="8" borderId="20" xfId="2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/>
    </xf>
    <xf numFmtId="49" fontId="5" fillId="9" borderId="9" xfId="0" applyNumberFormat="1" applyFont="1" applyFill="1" applyBorder="1" applyAlignment="1">
      <alignment vertical="center" wrapText="1"/>
    </xf>
    <xf numFmtId="49" fontId="12" fillId="2" borderId="9" xfId="0" applyNumberFormat="1" applyFont="1" applyFill="1" applyBorder="1" applyAlignment="1">
      <alignment vertical="top" wrapText="1"/>
    </xf>
    <xf numFmtId="49" fontId="5" fillId="9" borderId="9" xfId="0" applyNumberFormat="1" applyFont="1" applyFill="1" applyBorder="1" applyAlignment="1"/>
    <xf numFmtId="49" fontId="12" fillId="2" borderId="9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wrapText="1"/>
    </xf>
    <xf numFmtId="0" fontId="12" fillId="2" borderId="9" xfId="5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vertical="top"/>
    </xf>
    <xf numFmtId="0" fontId="6" fillId="2" borderId="0" xfId="4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4" fontId="1" fillId="2" borderId="1" xfId="5" applyNumberFormat="1" applyFont="1" applyFill="1" applyBorder="1" applyAlignment="1">
      <alignment vertical="top" wrapText="1"/>
    </xf>
    <xf numFmtId="0" fontId="5" fillId="6" borderId="1" xfId="5" applyFont="1" applyFill="1" applyBorder="1" applyAlignment="1">
      <alignment horizontal="left" vertical="center" wrapText="1"/>
    </xf>
  </cellXfs>
  <cellStyles count="7">
    <cellStyle name="Normal" xfId="0" builtinId="0"/>
    <cellStyle name="Normal 2" xfId="1" xr:uid="{00000000-0005-0000-0000-000001000000}"/>
    <cellStyle name="Normal 2 2 23" xfId="2" xr:uid="{00000000-0005-0000-0000-000002000000}"/>
    <cellStyle name="Normal 4" xfId="3" xr:uid="{00000000-0005-0000-0000-000003000000}"/>
    <cellStyle name="Normal_Functional Test Case v1.0" xfId="4" xr:uid="{00000000-0005-0000-0000-000004000000}"/>
    <cellStyle name="Normal_Sheet1" xfId="5" xr:uid="{00000000-0005-0000-0000-000005000000}"/>
    <cellStyle name="標準_結合試験(AllOvertheWorld)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1"/>
  <sheetViews>
    <sheetView workbookViewId="0">
      <selection activeCell="B12" sqref="B12:O12"/>
    </sheetView>
  </sheetViews>
  <sheetFormatPr defaultColWidth="9" defaultRowHeight="13.2"/>
  <cols>
    <col min="1" max="1" width="1.88671875" style="75" customWidth="1"/>
    <col min="2" max="8" width="8.21875" style="75" customWidth="1"/>
    <col min="9" max="10" width="14.33203125" style="75" customWidth="1"/>
    <col min="11" max="13" width="8.21875" style="75" customWidth="1"/>
    <col min="14" max="14" width="8.6640625" style="75" customWidth="1"/>
    <col min="15" max="15" width="7.21875" style="75" customWidth="1"/>
    <col min="16" max="16" width="4.33203125" style="75" customWidth="1"/>
    <col min="17" max="16384" width="9" style="75"/>
  </cols>
  <sheetData>
    <row r="2" spans="2:15">
      <c r="B2" s="76"/>
      <c r="C2" s="77"/>
      <c r="D2" s="78"/>
      <c r="E2" s="77"/>
      <c r="F2" s="77"/>
      <c r="G2" s="77"/>
      <c r="H2" s="77"/>
      <c r="I2" s="77"/>
      <c r="J2" s="77"/>
      <c r="K2" s="77"/>
      <c r="L2" s="77"/>
      <c r="M2" s="77"/>
      <c r="N2" s="77"/>
      <c r="O2" s="79"/>
    </row>
    <row r="3" spans="2:15">
      <c r="B3" s="80"/>
      <c r="C3" s="81"/>
      <c r="D3" s="82"/>
      <c r="E3" s="81"/>
      <c r="F3" s="81"/>
      <c r="G3" s="81"/>
      <c r="H3" s="81"/>
      <c r="I3" s="81"/>
      <c r="J3" s="81"/>
      <c r="K3" s="81"/>
      <c r="L3" s="81"/>
      <c r="M3" s="81"/>
      <c r="N3" s="81"/>
      <c r="O3" s="83"/>
    </row>
    <row r="4" spans="2:15" ht="18">
      <c r="B4" s="80"/>
      <c r="C4" s="81"/>
      <c r="D4" s="84"/>
      <c r="E4" s="81"/>
      <c r="F4" s="81"/>
      <c r="G4" s="81"/>
      <c r="H4" s="81"/>
      <c r="I4" s="81"/>
      <c r="J4" s="81"/>
      <c r="K4" s="81"/>
      <c r="L4" s="81"/>
      <c r="M4" s="81"/>
      <c r="N4" s="81"/>
      <c r="O4" s="83"/>
    </row>
    <row r="5" spans="2:15" ht="18">
      <c r="B5" s="80"/>
      <c r="C5" s="81"/>
      <c r="D5" s="84"/>
      <c r="E5" s="81"/>
      <c r="F5" s="81"/>
      <c r="G5" s="81"/>
      <c r="H5" s="81"/>
      <c r="I5" s="81"/>
      <c r="J5" s="81"/>
      <c r="K5" s="81"/>
      <c r="L5" s="81"/>
      <c r="M5" s="81"/>
      <c r="N5" s="81"/>
      <c r="O5" s="83"/>
    </row>
    <row r="6" spans="2:15">
      <c r="B6" s="80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3"/>
    </row>
    <row r="7" spans="2:15">
      <c r="B7" s="80"/>
      <c r="C7" s="81"/>
      <c r="D7" s="85"/>
      <c r="E7" s="81"/>
      <c r="F7" s="81"/>
      <c r="G7" s="81"/>
      <c r="H7" s="81"/>
      <c r="I7" s="81"/>
      <c r="J7" s="81"/>
      <c r="K7" s="81"/>
      <c r="L7" s="81"/>
      <c r="M7" s="81"/>
      <c r="N7" s="81"/>
      <c r="O7" s="83"/>
    </row>
    <row r="8" spans="2:15">
      <c r="B8" s="80"/>
      <c r="C8" s="81"/>
      <c r="D8" s="85"/>
      <c r="E8" s="81"/>
      <c r="F8" s="81"/>
      <c r="G8" s="81"/>
      <c r="H8" s="81"/>
      <c r="I8" s="81"/>
      <c r="J8" s="81"/>
      <c r="K8" s="81"/>
      <c r="L8" s="81"/>
      <c r="M8" s="81"/>
      <c r="N8" s="81"/>
      <c r="O8" s="83"/>
    </row>
    <row r="9" spans="2:15" ht="22.8">
      <c r="B9" s="80"/>
      <c r="C9" s="81"/>
      <c r="D9" s="81"/>
      <c r="E9" s="86"/>
      <c r="F9" s="81"/>
      <c r="G9" s="81"/>
      <c r="H9" s="81"/>
      <c r="I9" s="81"/>
      <c r="J9" s="81"/>
      <c r="K9" s="81"/>
      <c r="L9" s="81"/>
      <c r="M9" s="81"/>
      <c r="N9" s="81"/>
      <c r="O9" s="83"/>
    </row>
    <row r="10" spans="2:15" ht="38.549999999999997" customHeight="1">
      <c r="B10" s="104" t="s">
        <v>43</v>
      </c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6"/>
    </row>
    <row r="11" spans="2:15" ht="37.049999999999997" customHeight="1">
      <c r="B11" s="104" t="s">
        <v>0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6"/>
    </row>
    <row r="12" spans="2:15" ht="3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2"/>
    </row>
    <row r="13" spans="2:15"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3"/>
    </row>
    <row r="14" spans="2:1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3"/>
    </row>
    <row r="15" spans="2:15">
      <c r="B15" s="80"/>
      <c r="C15" s="81"/>
      <c r="D15" s="81"/>
      <c r="E15" s="81"/>
      <c r="F15" s="107" t="s">
        <v>44</v>
      </c>
      <c r="G15" s="108"/>
      <c r="H15" s="108"/>
      <c r="I15" s="109" t="s">
        <v>53</v>
      </c>
      <c r="J15" s="109"/>
      <c r="K15" s="81"/>
      <c r="L15" s="81"/>
      <c r="M15" s="81"/>
      <c r="N15" s="81"/>
      <c r="O15" s="83"/>
    </row>
    <row r="16" spans="2:15">
      <c r="B16" s="80"/>
      <c r="C16" s="81"/>
      <c r="D16" s="87"/>
      <c r="E16" s="87"/>
      <c r="F16" s="110" t="s">
        <v>3</v>
      </c>
      <c r="G16" s="111"/>
      <c r="H16" s="111"/>
      <c r="I16" s="112"/>
      <c r="J16" s="112"/>
      <c r="K16" s="81"/>
      <c r="L16" s="81"/>
      <c r="M16" s="81"/>
      <c r="N16" s="81"/>
      <c r="O16" s="83"/>
    </row>
    <row r="17" spans="2:15">
      <c r="B17" s="80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3"/>
    </row>
    <row r="18" spans="2:15"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3"/>
    </row>
    <row r="19" spans="2:15">
      <c r="B19" s="80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3"/>
    </row>
    <row r="20" spans="2:15">
      <c r="B20" s="80"/>
      <c r="C20" s="88"/>
      <c r="D20" s="88"/>
      <c r="E20" s="88"/>
      <c r="F20" s="88"/>
      <c r="G20" s="88"/>
      <c r="H20" s="88"/>
      <c r="I20" s="88"/>
      <c r="J20" s="88"/>
      <c r="K20" s="88"/>
      <c r="L20" s="81"/>
      <c r="M20" s="81"/>
      <c r="N20" s="81"/>
      <c r="O20" s="83"/>
    </row>
    <row r="21" spans="2:15">
      <c r="B21" s="80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3"/>
    </row>
    <row r="22" spans="2:15">
      <c r="B22" s="80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3"/>
    </row>
    <row r="23" spans="2:15">
      <c r="B23" s="80"/>
      <c r="C23" s="81"/>
      <c r="D23" s="81"/>
      <c r="E23" s="81"/>
      <c r="F23" s="81"/>
      <c r="G23" s="103"/>
      <c r="H23" s="103"/>
      <c r="I23" s="103"/>
      <c r="J23" s="81"/>
      <c r="K23" s="81"/>
      <c r="L23" s="81"/>
      <c r="M23" s="81"/>
      <c r="N23" s="81"/>
      <c r="O23" s="83"/>
    </row>
    <row r="24" spans="2:15">
      <c r="B24" s="89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</row>
    <row r="30" spans="2:15">
      <c r="B30" s="81"/>
      <c r="C30" s="81"/>
      <c r="D30" s="81"/>
      <c r="E30" s="103"/>
      <c r="F30" s="103"/>
      <c r="G30" s="103"/>
      <c r="H30" s="81"/>
      <c r="I30" s="81"/>
      <c r="J30" s="81"/>
    </row>
    <row r="31" spans="2:15">
      <c r="B31" s="81"/>
      <c r="C31" s="81"/>
      <c r="D31" s="81"/>
      <c r="E31" s="92"/>
      <c r="F31" s="81"/>
      <c r="G31" s="81"/>
      <c r="H31" s="81"/>
      <c r="I31" s="81"/>
      <c r="J31" s="81"/>
    </row>
  </sheetData>
  <mergeCells count="9">
    <mergeCell ref="B12:O12"/>
    <mergeCell ref="G23:I23"/>
    <mergeCell ref="E30:G30"/>
    <mergeCell ref="B10:O10"/>
    <mergeCell ref="F15:H15"/>
    <mergeCell ref="I15:J15"/>
    <mergeCell ref="F16:H16"/>
    <mergeCell ref="I16:J16"/>
    <mergeCell ref="B11:O11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4" zoomScaleNormal="100" workbookViewId="0">
      <selection activeCell="D9" sqref="D9"/>
    </sheetView>
  </sheetViews>
  <sheetFormatPr defaultColWidth="9" defaultRowHeight="13.2"/>
  <cols>
    <col min="1" max="1" width="1.33203125" style="38" customWidth="1"/>
    <col min="2" max="2" width="5.88671875" style="38" customWidth="1"/>
    <col min="3" max="3" width="23.77734375" style="40" customWidth="1"/>
    <col min="4" max="4" width="17.109375" style="40" customWidth="1"/>
    <col min="5" max="5" width="49.6640625" style="40" customWidth="1"/>
    <col min="6" max="6" width="30.6640625" style="40" customWidth="1"/>
    <col min="7" max="16384" width="9" style="38"/>
  </cols>
  <sheetData>
    <row r="1" spans="1:6" ht="24.6">
      <c r="A1" s="38" t="s">
        <v>42</v>
      </c>
      <c r="B1" s="113" t="s">
        <v>4</v>
      </c>
      <c r="C1" s="113"/>
      <c r="D1" s="113"/>
      <c r="E1" s="113"/>
      <c r="F1" s="113"/>
    </row>
    <row r="2" spans="1:6" ht="13.5" customHeight="1">
      <c r="B2" s="39"/>
      <c r="D2" s="41"/>
      <c r="E2" s="41"/>
    </row>
    <row r="3" spans="1:6">
      <c r="B3" s="116" t="s">
        <v>1</v>
      </c>
      <c r="C3" s="116"/>
      <c r="D3" s="117"/>
      <c r="E3" s="117"/>
      <c r="F3" s="117"/>
    </row>
    <row r="4" spans="1:6" s="42" customFormat="1" ht="84.75" customHeight="1">
      <c r="B4" s="114" t="s">
        <v>5</v>
      </c>
      <c r="C4" s="114"/>
      <c r="D4" s="115" t="s">
        <v>87</v>
      </c>
      <c r="E4" s="115"/>
      <c r="F4" s="115"/>
    </row>
    <row r="5" spans="1:6">
      <c r="B5" s="43"/>
      <c r="C5" s="44"/>
      <c r="D5" s="44"/>
      <c r="E5" s="44"/>
      <c r="F5" s="44"/>
    </row>
    <row r="6" spans="1:6" s="45" customFormat="1">
      <c r="B6" s="46"/>
      <c r="C6" s="47"/>
      <c r="D6" s="47"/>
      <c r="E6" s="47"/>
      <c r="F6" s="47"/>
    </row>
    <row r="7" spans="1:6" s="48" customFormat="1" ht="21" customHeight="1">
      <c r="B7" s="49" t="s">
        <v>6</v>
      </c>
      <c r="C7" s="50" t="s">
        <v>7</v>
      </c>
      <c r="D7" s="50" t="s">
        <v>8</v>
      </c>
      <c r="E7" s="51" t="s">
        <v>9</v>
      </c>
      <c r="F7" s="52" t="s">
        <v>10</v>
      </c>
    </row>
    <row r="8" spans="1:6">
      <c r="B8" s="53">
        <v>1</v>
      </c>
      <c r="C8" s="4" t="s">
        <v>57</v>
      </c>
      <c r="D8" s="4" t="s">
        <v>54</v>
      </c>
      <c r="E8" s="4" t="s">
        <v>57</v>
      </c>
      <c r="F8" s="4" t="s">
        <v>58</v>
      </c>
    </row>
    <row r="9" spans="1:6">
      <c r="B9" s="53">
        <v>2</v>
      </c>
      <c r="C9" s="4" t="s">
        <v>59</v>
      </c>
      <c r="D9" s="4" t="s">
        <v>66</v>
      </c>
      <c r="E9" s="4" t="s">
        <v>60</v>
      </c>
      <c r="F9" s="4" t="s">
        <v>61</v>
      </c>
    </row>
    <row r="10" spans="1:6">
      <c r="B10" s="53">
        <v>3</v>
      </c>
      <c r="C10" s="4" t="s">
        <v>62</v>
      </c>
      <c r="D10" s="4" t="s">
        <v>56</v>
      </c>
      <c r="E10" s="4" t="s">
        <v>63</v>
      </c>
      <c r="F10" s="4" t="s">
        <v>64</v>
      </c>
    </row>
    <row r="11" spans="1:6">
      <c r="B11" s="53">
        <v>4</v>
      </c>
      <c r="C11" s="4" t="s">
        <v>65</v>
      </c>
      <c r="D11" s="4" t="s">
        <v>67</v>
      </c>
      <c r="E11" s="4" t="s">
        <v>68</v>
      </c>
      <c r="F11" s="4" t="s">
        <v>69</v>
      </c>
    </row>
    <row r="12" spans="1:6">
      <c r="B12" s="53">
        <v>5</v>
      </c>
      <c r="C12" s="4" t="s">
        <v>70</v>
      </c>
      <c r="D12" s="4" t="s">
        <v>110</v>
      </c>
      <c r="E12" s="4" t="s">
        <v>71</v>
      </c>
      <c r="F12" s="4" t="s">
        <v>72</v>
      </c>
    </row>
    <row r="13" spans="1:6">
      <c r="B13" s="53" t="s">
        <v>73</v>
      </c>
      <c r="C13" s="4" t="s">
        <v>74</v>
      </c>
      <c r="D13" s="4" t="s">
        <v>54</v>
      </c>
      <c r="E13" s="4" t="s">
        <v>75</v>
      </c>
      <c r="F13" s="4" t="s">
        <v>79</v>
      </c>
    </row>
    <row r="14" spans="1:6">
      <c r="B14" s="53" t="s">
        <v>76</v>
      </c>
      <c r="C14" s="4" t="s">
        <v>77</v>
      </c>
      <c r="D14" s="4" t="s">
        <v>54</v>
      </c>
      <c r="E14" s="4" t="s">
        <v>78</v>
      </c>
      <c r="F14" s="4" t="s">
        <v>80</v>
      </c>
    </row>
    <row r="15" spans="1:6">
      <c r="B15" s="53" t="s">
        <v>81</v>
      </c>
      <c r="C15" s="4" t="s">
        <v>82</v>
      </c>
      <c r="D15" s="4" t="s">
        <v>54</v>
      </c>
      <c r="E15" s="4" t="s">
        <v>83</v>
      </c>
      <c r="F15" s="4"/>
    </row>
    <row r="16" spans="1:6">
      <c r="B16" s="53" t="s">
        <v>84</v>
      </c>
      <c r="C16" s="4" t="s">
        <v>85</v>
      </c>
      <c r="D16" s="4" t="s">
        <v>54</v>
      </c>
      <c r="E16" s="4" t="s">
        <v>86</v>
      </c>
      <c r="F16" s="4" t="s">
        <v>79</v>
      </c>
    </row>
    <row r="17" spans="2:6">
      <c r="B17" s="53"/>
      <c r="C17" s="4"/>
      <c r="D17" s="4"/>
      <c r="E17" s="4"/>
      <c r="F17" s="4"/>
    </row>
    <row r="18" spans="2:6">
      <c r="B18" s="53"/>
      <c r="C18" s="4"/>
      <c r="D18" s="4"/>
      <c r="E18" s="4"/>
      <c r="F18" s="4"/>
    </row>
    <row r="19" spans="2:6">
      <c r="B19" s="53"/>
      <c r="C19" s="4"/>
      <c r="D19" s="4"/>
      <c r="E19" s="4"/>
      <c r="F19" s="4"/>
    </row>
    <row r="20" spans="2:6">
      <c r="B20" s="54"/>
      <c r="C20" s="5"/>
      <c r="D20" s="4"/>
      <c r="E20" s="4"/>
      <c r="F20" s="4"/>
    </row>
  </sheetData>
  <mergeCells count="5">
    <mergeCell ref="B1:F1"/>
    <mergeCell ref="B4:C4"/>
    <mergeCell ref="D4:F4"/>
    <mergeCell ref="B3:C3"/>
    <mergeCell ref="D3:F3"/>
  </mergeCells>
  <phoneticPr fontId="0" type="noConversion"/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topLeftCell="A9" zoomScaleNormal="100" workbookViewId="0">
      <selection activeCell="D14" sqref="D14"/>
    </sheetView>
  </sheetViews>
  <sheetFormatPr defaultColWidth="9" defaultRowHeight="13.2"/>
  <cols>
    <col min="1" max="1" width="11.77734375" style="1" customWidth="1"/>
    <col min="2" max="2" width="19.109375" style="1" customWidth="1"/>
    <col min="3" max="3" width="25.6640625" style="1" customWidth="1"/>
    <col min="4" max="4" width="28.44140625" style="1" customWidth="1"/>
    <col min="5" max="6" width="16.88671875" style="1" customWidth="1"/>
    <col min="7" max="7" width="7.109375" style="1" customWidth="1"/>
    <col min="8" max="8" width="9" style="20"/>
    <col min="9" max="9" width="17.6640625" style="1" customWidth="1"/>
    <col min="10" max="10" width="8.21875" style="21" customWidth="1"/>
    <col min="11" max="11" width="9" style="1" customWidth="1"/>
    <col min="12" max="16384" width="9" style="1"/>
  </cols>
  <sheetData>
    <row r="1" spans="1:11" s="11" customFormat="1">
      <c r="A1" s="6"/>
      <c r="B1" s="7"/>
      <c r="C1" s="7"/>
      <c r="D1" s="7"/>
      <c r="E1" s="7"/>
      <c r="F1" s="7"/>
      <c r="G1" s="8"/>
      <c r="H1" s="9"/>
      <c r="I1" s="2"/>
      <c r="J1" s="10"/>
    </row>
    <row r="2" spans="1:11" s="11" customFormat="1" ht="15" customHeight="1">
      <c r="A2" s="98" t="s">
        <v>11</v>
      </c>
      <c r="B2" s="119" t="s">
        <v>55</v>
      </c>
      <c r="C2" s="119"/>
      <c r="D2" s="119"/>
      <c r="E2" s="119"/>
      <c r="F2" s="119"/>
      <c r="G2" s="119"/>
      <c r="H2" s="12"/>
      <c r="I2" s="2"/>
      <c r="J2" s="10"/>
      <c r="K2" s="11" t="s">
        <v>12</v>
      </c>
    </row>
    <row r="3" spans="1:11" s="11" customFormat="1" ht="25.5" customHeight="1">
      <c r="A3" s="98" t="s">
        <v>13</v>
      </c>
      <c r="B3" s="119" t="s">
        <v>129</v>
      </c>
      <c r="C3" s="119"/>
      <c r="D3" s="119"/>
      <c r="E3" s="119"/>
      <c r="F3" s="119"/>
      <c r="G3" s="119"/>
      <c r="H3" s="12"/>
      <c r="I3" s="2"/>
      <c r="J3" s="10"/>
      <c r="K3" s="11" t="s">
        <v>15</v>
      </c>
    </row>
    <row r="4" spans="1:11" s="11" customFormat="1" ht="18" customHeight="1">
      <c r="A4" s="98" t="s">
        <v>40</v>
      </c>
      <c r="B4" s="119"/>
      <c r="C4" s="119"/>
      <c r="D4" s="119"/>
      <c r="E4" s="119"/>
      <c r="F4" s="119"/>
      <c r="G4" s="119"/>
      <c r="H4" s="12"/>
      <c r="I4" s="2"/>
      <c r="J4" s="10"/>
      <c r="K4" s="11" t="s">
        <v>16</v>
      </c>
    </row>
    <row r="5" spans="1:11" s="11" customFormat="1" ht="19.5" customHeight="1">
      <c r="A5" s="96" t="s">
        <v>12</v>
      </c>
      <c r="B5" s="97" t="s">
        <v>15</v>
      </c>
      <c r="C5" s="97" t="s">
        <v>16</v>
      </c>
      <c r="D5" s="97" t="s">
        <v>17</v>
      </c>
      <c r="E5" s="120" t="s">
        <v>18</v>
      </c>
      <c r="F5" s="120"/>
      <c r="G5" s="120"/>
      <c r="H5" s="13"/>
      <c r="I5" s="13"/>
      <c r="J5" s="14"/>
      <c r="K5" s="11" t="s">
        <v>47</v>
      </c>
    </row>
    <row r="6" spans="1:11" s="11" customFormat="1" ht="15" customHeight="1">
      <c r="A6" s="55">
        <f>COUNTIF(G10:G995,"Pass")</f>
        <v>7</v>
      </c>
      <c r="B6" s="55">
        <f>COUNTIF(G10:G995,"Fail")</f>
        <v>0</v>
      </c>
      <c r="C6" s="55">
        <f>E6-D6-B6-A6</f>
        <v>0</v>
      </c>
      <c r="D6" s="55">
        <f>COUNTIF(G$10:G$995,"N/A")</f>
        <v>0</v>
      </c>
      <c r="E6" s="118">
        <f>COUNTA(A10:A995)</f>
        <v>7</v>
      </c>
      <c r="F6" s="118"/>
      <c r="G6" s="118"/>
      <c r="H6" s="13"/>
      <c r="I6" s="13"/>
      <c r="J6" s="14"/>
    </row>
    <row r="7" spans="1:11" s="11" customFormat="1" ht="15" customHeight="1">
      <c r="D7" s="15"/>
      <c r="E7" s="15"/>
      <c r="F7" s="15"/>
      <c r="G7" s="13"/>
      <c r="H7" s="13"/>
      <c r="I7" s="13"/>
      <c r="J7" s="14"/>
    </row>
    <row r="8" spans="1:11" s="11" customFormat="1" ht="25.5" customHeight="1">
      <c r="A8" s="56" t="s">
        <v>19</v>
      </c>
      <c r="B8" s="56" t="s">
        <v>20</v>
      </c>
      <c r="C8" s="56" t="s">
        <v>21</v>
      </c>
      <c r="D8" s="56" t="s">
        <v>22</v>
      </c>
      <c r="E8" s="56" t="s">
        <v>23</v>
      </c>
      <c r="F8" s="99" t="s">
        <v>39</v>
      </c>
      <c r="G8" s="99" t="s">
        <v>24</v>
      </c>
      <c r="H8" s="99" t="s">
        <v>25</v>
      </c>
      <c r="I8" s="56" t="s">
        <v>26</v>
      </c>
      <c r="J8" s="16"/>
    </row>
    <row r="9" spans="1:11" s="11" customFormat="1" ht="15.75" customHeight="1">
      <c r="A9" s="126"/>
      <c r="B9" s="126" t="s">
        <v>124</v>
      </c>
      <c r="C9" s="126"/>
      <c r="D9" s="126"/>
      <c r="E9" s="126"/>
      <c r="F9" s="126"/>
      <c r="G9" s="126"/>
      <c r="H9" s="126"/>
      <c r="I9" s="126"/>
      <c r="J9" s="17"/>
    </row>
    <row r="10" spans="1:11" s="19" customFormat="1" ht="121.05" customHeight="1">
      <c r="A10" s="57" t="s">
        <v>125</v>
      </c>
      <c r="B10" s="57" t="s">
        <v>60</v>
      </c>
      <c r="C10" s="57" t="s">
        <v>126</v>
      </c>
      <c r="D10" s="61" t="s">
        <v>127</v>
      </c>
      <c r="E10" s="61" t="s">
        <v>128</v>
      </c>
      <c r="F10" s="61" t="s">
        <v>127</v>
      </c>
      <c r="G10" s="57" t="s">
        <v>93</v>
      </c>
      <c r="H10" s="125">
        <v>44810</v>
      </c>
      <c r="I10" s="60"/>
      <c r="J10" s="18"/>
    </row>
    <row r="11" spans="1:11" s="11" customFormat="1" ht="15.75" customHeight="1">
      <c r="A11" s="126"/>
      <c r="B11" s="126" t="s">
        <v>88</v>
      </c>
      <c r="C11" s="126"/>
      <c r="D11" s="126"/>
      <c r="E11" s="126"/>
      <c r="F11" s="126"/>
      <c r="G11" s="126"/>
      <c r="H11" s="126"/>
      <c r="I11" s="126"/>
      <c r="J11" s="17"/>
    </row>
    <row r="12" spans="1:11" ht="79.2">
      <c r="A12" s="57" t="s">
        <v>45</v>
      </c>
      <c r="B12" s="57" t="s">
        <v>89</v>
      </c>
      <c r="C12" s="57" t="s">
        <v>90</v>
      </c>
      <c r="D12" s="57" t="s">
        <v>95</v>
      </c>
      <c r="E12" s="57" t="s">
        <v>91</v>
      </c>
      <c r="F12" s="57" t="s">
        <v>92</v>
      </c>
      <c r="G12" s="57" t="s">
        <v>93</v>
      </c>
      <c r="H12" s="125">
        <v>44810</v>
      </c>
      <c r="I12" s="60"/>
      <c r="J12" s="18"/>
    </row>
    <row r="13" spans="1:11" s="11" customFormat="1" ht="15.75" customHeight="1">
      <c r="A13" s="126"/>
      <c r="B13" s="126" t="s">
        <v>94</v>
      </c>
      <c r="C13" s="126"/>
      <c r="D13" s="126"/>
      <c r="E13" s="126"/>
      <c r="F13" s="126"/>
      <c r="G13" s="126"/>
      <c r="H13" s="126"/>
      <c r="I13" s="126"/>
      <c r="J13" s="17"/>
    </row>
    <row r="14" spans="1:11" ht="26.4">
      <c r="A14" s="57" t="s">
        <v>46</v>
      </c>
      <c r="B14" s="57" t="s">
        <v>68</v>
      </c>
      <c r="C14" s="57" t="s">
        <v>96</v>
      </c>
      <c r="D14" s="57" t="s">
        <v>97</v>
      </c>
      <c r="E14" s="57"/>
      <c r="F14" s="57" t="s">
        <v>98</v>
      </c>
      <c r="G14" s="57" t="s">
        <v>93</v>
      </c>
      <c r="H14" s="125">
        <v>44810</v>
      </c>
      <c r="I14" s="60"/>
      <c r="J14" s="18"/>
    </row>
    <row r="15" spans="1:11">
      <c r="A15" s="126"/>
      <c r="B15" s="126" t="s">
        <v>103</v>
      </c>
      <c r="C15" s="126"/>
      <c r="D15" s="126"/>
      <c r="E15" s="126"/>
      <c r="F15" s="126"/>
      <c r="G15" s="126"/>
      <c r="H15" s="126"/>
      <c r="I15" s="126"/>
      <c r="J15" s="18"/>
    </row>
    <row r="16" spans="1:11" ht="66">
      <c r="A16" s="57" t="s">
        <v>99</v>
      </c>
      <c r="B16" s="57" t="s">
        <v>100</v>
      </c>
      <c r="C16" s="57" t="s">
        <v>106</v>
      </c>
      <c r="D16" s="57" t="s">
        <v>101</v>
      </c>
      <c r="E16" s="57"/>
      <c r="F16" s="57" t="s">
        <v>102</v>
      </c>
      <c r="G16" s="57" t="s">
        <v>93</v>
      </c>
      <c r="H16" s="125">
        <v>44810</v>
      </c>
      <c r="I16" s="60"/>
    </row>
    <row r="17" spans="1:9" ht="26.4">
      <c r="A17" s="126"/>
      <c r="B17" s="126" t="s">
        <v>105</v>
      </c>
      <c r="C17" s="126"/>
      <c r="D17" s="126"/>
      <c r="E17" s="126"/>
      <c r="F17" s="126"/>
      <c r="G17" s="126"/>
      <c r="H17" s="126"/>
      <c r="I17" s="126"/>
    </row>
    <row r="18" spans="1:9" ht="132">
      <c r="A18" s="57" t="s">
        <v>104</v>
      </c>
      <c r="B18" s="57" t="s">
        <v>105</v>
      </c>
      <c r="C18" s="57" t="s">
        <v>113</v>
      </c>
      <c r="D18" s="57" t="s">
        <v>107</v>
      </c>
      <c r="E18" s="57" t="s">
        <v>108</v>
      </c>
      <c r="F18" s="57" t="s">
        <v>109</v>
      </c>
      <c r="G18" s="57" t="s">
        <v>93</v>
      </c>
      <c r="H18" s="125">
        <v>44810</v>
      </c>
      <c r="I18" s="60"/>
    </row>
    <row r="19" spans="1:9">
      <c r="A19" s="126"/>
      <c r="B19" s="126" t="s">
        <v>111</v>
      </c>
      <c r="C19" s="126"/>
      <c r="D19" s="126"/>
      <c r="E19" s="126"/>
      <c r="F19" s="126"/>
      <c r="G19" s="126"/>
      <c r="H19" s="126"/>
      <c r="I19" s="126"/>
    </row>
    <row r="20" spans="1:9" ht="79.2">
      <c r="A20" s="57" t="s">
        <v>117</v>
      </c>
      <c r="B20" s="57" t="s">
        <v>112</v>
      </c>
      <c r="C20" s="57" t="s">
        <v>114</v>
      </c>
      <c r="D20" s="57" t="s">
        <v>115</v>
      </c>
      <c r="E20" s="57" t="s">
        <v>108</v>
      </c>
      <c r="F20" s="57" t="s">
        <v>116</v>
      </c>
      <c r="G20" s="57" t="s">
        <v>93</v>
      </c>
      <c r="H20" s="125">
        <v>44810</v>
      </c>
      <c r="I20" s="60"/>
    </row>
    <row r="21" spans="1:9" ht="26.4">
      <c r="A21" s="126"/>
      <c r="B21" s="126" t="s">
        <v>118</v>
      </c>
      <c r="C21" s="126"/>
      <c r="D21" s="126"/>
      <c r="E21" s="126"/>
      <c r="F21" s="126"/>
      <c r="G21" s="126"/>
      <c r="H21" s="126"/>
      <c r="I21" s="126"/>
    </row>
    <row r="22" spans="1:9" ht="118.8">
      <c r="A22" s="57" t="s">
        <v>130</v>
      </c>
      <c r="B22" s="57" t="s">
        <v>119</v>
      </c>
      <c r="C22" s="57" t="s">
        <v>120</v>
      </c>
      <c r="D22" s="57" t="s">
        <v>121</v>
      </c>
      <c r="E22" s="57" t="s">
        <v>122</v>
      </c>
      <c r="F22" s="57" t="s">
        <v>123</v>
      </c>
      <c r="G22" s="57" t="s">
        <v>93</v>
      </c>
      <c r="H22" s="125">
        <v>44810</v>
      </c>
      <c r="I22" s="60"/>
    </row>
  </sheetData>
  <mergeCells count="5">
    <mergeCell ref="E6:G6"/>
    <mergeCell ref="B2:G2"/>
    <mergeCell ref="B3:G3"/>
    <mergeCell ref="E5:G5"/>
    <mergeCell ref="B4:G4"/>
  </mergeCells>
  <phoneticPr fontId="0" type="noConversion"/>
  <dataValidations count="2">
    <dataValidation type="list" allowBlank="1" showErrorMessage="1" sqref="G7:G9 G1:G4 G23:G142" xr:uid="{00000000-0002-0000-0200-000000000000}">
      <formula1>$K$2:$K$6</formula1>
      <formula2>0</formula2>
    </dataValidation>
    <dataValidation type="list" allowBlank="1" showErrorMessage="1" sqref="G10:G22" xr:uid="{00000000-0002-0000-0200-000001000000}">
      <formula1>$K$2:$K$4</formula1>
    </dataValidation>
  </dataValidations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Normal="100" workbookViewId="0">
      <selection activeCell="C10" sqref="C10"/>
    </sheetView>
  </sheetViews>
  <sheetFormatPr defaultColWidth="9" defaultRowHeight="13.2"/>
  <cols>
    <col min="1" max="1" width="13.77734375" style="1" customWidth="1"/>
    <col min="2" max="2" width="19.109375" style="1" customWidth="1"/>
    <col min="3" max="3" width="25.6640625" style="1" customWidth="1"/>
    <col min="4" max="4" width="30.109375" style="1" customWidth="1"/>
    <col min="5" max="6" width="16.88671875" style="1" customWidth="1"/>
    <col min="7" max="7" width="7.109375" style="1" customWidth="1"/>
    <col min="8" max="8" width="9" style="20"/>
    <col min="9" max="9" width="17.6640625" style="1" customWidth="1"/>
    <col min="10" max="10" width="8.21875" style="1" customWidth="1"/>
    <col min="11" max="11" width="9" style="1" customWidth="1"/>
    <col min="12" max="16384" width="9" style="1"/>
  </cols>
  <sheetData>
    <row r="1" spans="1:12" s="20" customFormat="1">
      <c r="A1" s="3"/>
      <c r="B1" s="8"/>
      <c r="C1" s="8"/>
      <c r="D1" s="8"/>
      <c r="E1" s="8"/>
      <c r="F1" s="8"/>
      <c r="G1" s="8"/>
      <c r="H1" s="9"/>
      <c r="I1" s="2"/>
      <c r="J1" s="2"/>
    </row>
    <row r="2" spans="1:12" s="20" customFormat="1" ht="15" customHeight="1">
      <c r="A2" s="98" t="s">
        <v>11</v>
      </c>
      <c r="B2" s="119" t="s">
        <v>48</v>
      </c>
      <c r="C2" s="119"/>
      <c r="D2" s="119"/>
      <c r="E2" s="119"/>
      <c r="F2" s="119"/>
      <c r="G2" s="119"/>
      <c r="H2" s="12"/>
      <c r="I2" s="2"/>
      <c r="J2" s="2"/>
      <c r="K2" s="20" t="s">
        <v>12</v>
      </c>
    </row>
    <row r="3" spans="1:12" s="20" customFormat="1" ht="26.4">
      <c r="A3" s="98" t="s">
        <v>13</v>
      </c>
      <c r="B3" s="119" t="s">
        <v>14</v>
      </c>
      <c r="C3" s="119"/>
      <c r="D3" s="119"/>
      <c r="E3" s="119"/>
      <c r="F3" s="119"/>
      <c r="G3" s="119"/>
      <c r="H3" s="12"/>
      <c r="I3" s="2"/>
      <c r="J3" s="2"/>
      <c r="K3" s="20" t="s">
        <v>15</v>
      </c>
    </row>
    <row r="4" spans="1:12" s="20" customFormat="1" ht="18" customHeight="1">
      <c r="A4" s="98" t="s">
        <v>40</v>
      </c>
      <c r="B4" s="119" t="s">
        <v>41</v>
      </c>
      <c r="C4" s="119"/>
      <c r="D4" s="119"/>
      <c r="E4" s="119"/>
      <c r="F4" s="119"/>
      <c r="G4" s="119"/>
      <c r="H4" s="12"/>
      <c r="I4" s="2"/>
      <c r="J4" s="2"/>
      <c r="K4" s="20" t="s">
        <v>16</v>
      </c>
    </row>
    <row r="5" spans="1:12" s="20" customFormat="1" ht="19.5" customHeight="1">
      <c r="A5" s="96" t="s">
        <v>12</v>
      </c>
      <c r="B5" s="97" t="s">
        <v>15</v>
      </c>
      <c r="C5" s="97" t="s">
        <v>16</v>
      </c>
      <c r="D5" s="97" t="s">
        <v>17</v>
      </c>
      <c r="E5" s="120" t="s">
        <v>18</v>
      </c>
      <c r="F5" s="120"/>
      <c r="G5" s="120"/>
      <c r="H5" s="13"/>
      <c r="I5" s="13"/>
      <c r="J5" s="13"/>
      <c r="K5" s="20" t="s">
        <v>47</v>
      </c>
    </row>
    <row r="6" spans="1:12" s="20" customFormat="1" ht="15" customHeight="1">
      <c r="A6" s="55">
        <f>COUNTIF(G10:G998,"Pass")</f>
        <v>0</v>
      </c>
      <c r="B6" s="55">
        <f>COUNTIF(G10:G998,"Fail")</f>
        <v>0</v>
      </c>
      <c r="C6" s="55">
        <f>E6-D6-B6-A6</f>
        <v>1</v>
      </c>
      <c r="D6" s="55">
        <f>COUNTIF(G$10:G$998,"N/A")</f>
        <v>0</v>
      </c>
      <c r="E6" s="118">
        <f>COUNTA(A10:A998)</f>
        <v>1</v>
      </c>
      <c r="F6" s="118"/>
      <c r="G6" s="118"/>
      <c r="H6" s="13"/>
      <c r="I6" s="13"/>
      <c r="J6" s="13"/>
    </row>
    <row r="7" spans="1:12" s="20" customFormat="1" ht="15" customHeight="1">
      <c r="D7" s="13"/>
      <c r="E7" s="13"/>
      <c r="F7" s="13"/>
      <c r="G7" s="13"/>
      <c r="H7" s="13"/>
      <c r="I7" s="13"/>
      <c r="J7" s="13"/>
    </row>
    <row r="8" spans="1:12" s="20" customFormat="1" ht="25.5" customHeight="1">
      <c r="A8" s="65" t="s">
        <v>19</v>
      </c>
      <c r="B8" s="65" t="s">
        <v>20</v>
      </c>
      <c r="C8" s="65" t="s">
        <v>21</v>
      </c>
      <c r="D8" s="65" t="s">
        <v>22</v>
      </c>
      <c r="E8" s="65" t="s">
        <v>23</v>
      </c>
      <c r="F8" s="99" t="s">
        <v>39</v>
      </c>
      <c r="G8" s="99" t="s">
        <v>24</v>
      </c>
      <c r="H8" s="99" t="s">
        <v>25</v>
      </c>
      <c r="I8" s="65" t="s">
        <v>26</v>
      </c>
      <c r="J8" s="22"/>
    </row>
    <row r="9" spans="1:12" s="20" customFormat="1" ht="15.75" customHeight="1">
      <c r="A9" s="93"/>
      <c r="B9" s="93" t="s">
        <v>49</v>
      </c>
      <c r="C9" s="93"/>
      <c r="D9" s="93"/>
      <c r="E9" s="93"/>
      <c r="F9" s="93"/>
      <c r="G9" s="93"/>
      <c r="H9" s="93"/>
      <c r="I9" s="93"/>
      <c r="J9" s="23"/>
    </row>
    <row r="10" spans="1:12" s="25" customFormat="1" ht="121.05" customHeight="1">
      <c r="A10" s="57" t="s">
        <v>50</v>
      </c>
      <c r="B10" s="58" t="s">
        <v>52</v>
      </c>
      <c r="C10" s="58"/>
      <c r="D10" s="59"/>
      <c r="E10" s="59"/>
      <c r="F10" s="59"/>
      <c r="G10" s="57"/>
      <c r="H10" s="57"/>
      <c r="I10" s="60"/>
      <c r="J10" s="24"/>
    </row>
    <row r="11" spans="1:12">
      <c r="A11" s="57"/>
      <c r="B11" s="57" t="s">
        <v>27</v>
      </c>
      <c r="C11" s="57"/>
      <c r="D11" s="61"/>
      <c r="E11" s="61"/>
      <c r="F11" s="61"/>
      <c r="G11" s="57"/>
      <c r="H11" s="57"/>
      <c r="I11" s="60"/>
      <c r="J11" s="24"/>
    </row>
    <row r="12" spans="1:12">
      <c r="A12" s="57"/>
      <c r="B12" s="57" t="s">
        <v>28</v>
      </c>
      <c r="C12" s="57"/>
      <c r="D12" s="61"/>
      <c r="E12" s="61"/>
      <c r="F12" s="61"/>
      <c r="G12" s="57"/>
      <c r="H12" s="57"/>
      <c r="I12" s="60"/>
      <c r="J12" s="24"/>
    </row>
    <row r="13" spans="1:12" s="20" customFormat="1" ht="15.75" customHeight="1">
      <c r="A13" s="93"/>
      <c r="B13" s="93" t="s">
        <v>51</v>
      </c>
      <c r="C13" s="93"/>
      <c r="D13" s="93"/>
      <c r="E13" s="93"/>
      <c r="F13" s="93"/>
      <c r="G13" s="93"/>
      <c r="H13" s="93"/>
      <c r="I13" s="93"/>
      <c r="J13" s="23"/>
    </row>
    <row r="14" spans="1:12">
      <c r="A14" s="57"/>
      <c r="B14" s="57" t="s">
        <v>29</v>
      </c>
      <c r="C14" s="57"/>
      <c r="D14" s="57"/>
      <c r="E14" s="57"/>
      <c r="F14" s="57"/>
      <c r="G14" s="57"/>
      <c r="H14" s="57"/>
      <c r="I14" s="60"/>
      <c r="J14" s="24"/>
    </row>
    <row r="15" spans="1:12">
      <c r="A15" s="57"/>
      <c r="B15" s="57" t="s">
        <v>30</v>
      </c>
      <c r="C15" s="57"/>
      <c r="D15" s="57"/>
      <c r="E15" s="57"/>
      <c r="F15" s="57"/>
      <c r="G15" s="63"/>
      <c r="H15" s="62"/>
      <c r="I15" s="63"/>
      <c r="J15" s="26"/>
    </row>
    <row r="16" spans="1:12">
      <c r="G16" s="64"/>
      <c r="J16" s="23"/>
      <c r="K16" s="20"/>
      <c r="L16" s="20"/>
    </row>
    <row r="17" spans="7:10">
      <c r="G17" s="27"/>
      <c r="J17" s="24"/>
    </row>
  </sheetData>
  <mergeCells count="5">
    <mergeCell ref="E6:G6"/>
    <mergeCell ref="B2:G2"/>
    <mergeCell ref="B3:G3"/>
    <mergeCell ref="E5:G5"/>
    <mergeCell ref="B4:G4"/>
  </mergeCells>
  <phoneticPr fontId="0" type="noConversion"/>
  <dataValidations count="2">
    <dataValidation type="list" allowBlank="1" showErrorMessage="1" sqref="G16:G144 G7:G9 G1:G4" xr:uid="{00000000-0002-0000-0300-000000000000}">
      <formula1>$K$2:$K$5</formula1>
      <formula2>0</formula2>
    </dataValidation>
    <dataValidation type="list" allowBlank="1" showErrorMessage="1" sqref="G10:G15" xr:uid="{00000000-0002-0000-0300-000001000000}">
      <formula1>$K$2:$K$5</formula1>
    </dataValidation>
  </dataValidations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zoomScaleNormal="100" workbookViewId="0">
      <selection activeCell="H9" sqref="H9"/>
    </sheetView>
  </sheetViews>
  <sheetFormatPr defaultColWidth="9" defaultRowHeight="13.2"/>
  <cols>
    <col min="1" max="1" width="4.6640625" style="1" customWidth="1"/>
    <col min="2" max="2" width="13.44140625" style="1" customWidth="1"/>
    <col min="3" max="3" width="19.33203125" style="1" customWidth="1"/>
    <col min="4" max="7" width="9" style="1"/>
    <col min="8" max="9" width="33.109375" style="1" customWidth="1"/>
    <col min="10" max="16384" width="9" style="1"/>
  </cols>
  <sheetData>
    <row r="1" spans="1:8" ht="25.5" customHeight="1">
      <c r="B1" s="122" t="s">
        <v>31</v>
      </c>
      <c r="C1" s="122"/>
      <c r="D1" s="122"/>
      <c r="E1" s="122"/>
      <c r="F1" s="122"/>
      <c r="G1" s="122"/>
      <c r="H1" s="122"/>
    </row>
    <row r="2" spans="1:8" ht="14.25" customHeight="1">
      <c r="A2" s="28"/>
      <c r="B2" s="28"/>
      <c r="C2" s="29"/>
      <c r="D2" s="29"/>
      <c r="E2" s="29"/>
      <c r="F2" s="29"/>
      <c r="G2" s="29"/>
      <c r="H2" s="30"/>
    </row>
    <row r="3" spans="1:8" ht="12" customHeight="1">
      <c r="B3" s="94" t="s">
        <v>1</v>
      </c>
      <c r="C3" s="123" t="s">
        <v>53</v>
      </c>
      <c r="D3" s="123"/>
      <c r="E3" s="124" t="s">
        <v>2</v>
      </c>
      <c r="F3" s="124"/>
      <c r="G3" s="66"/>
      <c r="H3" s="67"/>
    </row>
    <row r="4" spans="1:8" ht="21.75" customHeight="1">
      <c r="A4" s="28"/>
      <c r="B4" s="95" t="s">
        <v>32</v>
      </c>
      <c r="C4" s="121"/>
      <c r="D4" s="121"/>
      <c r="E4" s="121"/>
      <c r="F4" s="121"/>
      <c r="G4" s="121"/>
      <c r="H4" s="121"/>
    </row>
    <row r="5" spans="1:8" ht="14.25" customHeight="1">
      <c r="A5" s="28"/>
      <c r="B5" s="31"/>
      <c r="C5" s="32"/>
      <c r="D5" s="29"/>
      <c r="E5" s="29"/>
      <c r="F5" s="29"/>
      <c r="G5" s="29"/>
      <c r="H5" s="30"/>
    </row>
    <row r="6" spans="1:8">
      <c r="B6" s="31"/>
      <c r="C6" s="32"/>
      <c r="D6" s="29"/>
      <c r="E6" s="29"/>
      <c r="F6" s="29"/>
      <c r="G6" s="29"/>
      <c r="H6" s="30"/>
    </row>
    <row r="7" spans="1:8">
      <c r="A7" s="26"/>
      <c r="B7" s="26"/>
      <c r="C7" s="26"/>
      <c r="D7" s="26"/>
      <c r="E7" s="26"/>
      <c r="F7" s="26"/>
      <c r="G7" s="26"/>
      <c r="H7" s="26"/>
    </row>
    <row r="8" spans="1:8">
      <c r="A8" s="3"/>
      <c r="B8" s="68" t="s">
        <v>6</v>
      </c>
      <c r="C8" s="68" t="s">
        <v>33</v>
      </c>
      <c r="D8" s="69" t="s">
        <v>12</v>
      </c>
      <c r="E8" s="68" t="s">
        <v>15</v>
      </c>
      <c r="F8" s="68" t="s">
        <v>16</v>
      </c>
      <c r="G8" s="68" t="s">
        <v>17</v>
      </c>
      <c r="H8" s="69" t="s">
        <v>34</v>
      </c>
    </row>
    <row r="9" spans="1:8">
      <c r="A9" s="26"/>
      <c r="B9" s="70">
        <v>1</v>
      </c>
      <c r="C9" s="71" t="str">
        <f>Admin!B2</f>
        <v>Admin Functions</v>
      </c>
      <c r="D9" s="70">
        <f>Admin!A6</f>
        <v>7</v>
      </c>
      <c r="E9" s="70">
        <f>Admin!B6</f>
        <v>0</v>
      </c>
      <c r="F9" s="70">
        <f>Admin!C6</f>
        <v>0</v>
      </c>
      <c r="G9" s="70">
        <f>Admin!D6</f>
        <v>0</v>
      </c>
      <c r="H9" s="70">
        <f>Admin!E6</f>
        <v>7</v>
      </c>
    </row>
    <row r="10" spans="1:8">
      <c r="A10" s="26"/>
      <c r="B10" s="70">
        <v>2</v>
      </c>
      <c r="C10" s="71" t="str">
        <f>Participant!B2</f>
        <v>Participant Functions</v>
      </c>
      <c r="D10" s="70">
        <f>Participant!A6</f>
        <v>0</v>
      </c>
      <c r="E10" s="70">
        <f>Participant!B6</f>
        <v>0</v>
      </c>
      <c r="F10" s="70">
        <f>Participant!C6</f>
        <v>1</v>
      </c>
      <c r="G10" s="70">
        <f>Participant!D6</f>
        <v>0</v>
      </c>
      <c r="H10" s="70">
        <f>Participant!E6</f>
        <v>1</v>
      </c>
    </row>
    <row r="11" spans="1:8">
      <c r="A11" s="26"/>
      <c r="B11" s="70"/>
      <c r="C11" s="71"/>
      <c r="D11" s="70"/>
      <c r="E11" s="70"/>
      <c r="F11" s="70"/>
      <c r="G11" s="70"/>
      <c r="H11" s="70"/>
    </row>
    <row r="12" spans="1:8">
      <c r="A12" s="26"/>
      <c r="B12" s="72"/>
      <c r="C12" s="74" t="s">
        <v>35</v>
      </c>
      <c r="D12" s="73">
        <f>SUM(D7:D11)</f>
        <v>7</v>
      </c>
      <c r="E12" s="73">
        <f>SUM(E7:E11)</f>
        <v>0</v>
      </c>
      <c r="F12" s="73">
        <f>SUM(F7:F11)</f>
        <v>1</v>
      </c>
      <c r="G12" s="73">
        <f>SUM(G7:G11)</f>
        <v>0</v>
      </c>
      <c r="H12" s="73">
        <f>SUM(H7:H11)</f>
        <v>8</v>
      </c>
    </row>
    <row r="13" spans="1:8">
      <c r="A13" s="26"/>
      <c r="B13" s="33"/>
      <c r="C13" s="26"/>
      <c r="D13" s="34"/>
      <c r="E13" s="35"/>
      <c r="F13" s="35"/>
      <c r="G13" s="35"/>
      <c r="H13" s="35"/>
    </row>
    <row r="14" spans="1:8">
      <c r="A14" s="26"/>
      <c r="B14" s="26"/>
      <c r="C14" s="36" t="s">
        <v>36</v>
      </c>
      <c r="D14" s="26"/>
      <c r="E14" s="37">
        <f>(D12+E12)*100/(H12-G12)</f>
        <v>87.5</v>
      </c>
      <c r="F14" s="26" t="s">
        <v>37</v>
      </c>
      <c r="G14" s="26"/>
      <c r="H14" s="15"/>
    </row>
    <row r="15" spans="1:8">
      <c r="A15" s="26"/>
      <c r="B15" s="26"/>
      <c r="C15" s="36" t="s">
        <v>38</v>
      </c>
      <c r="D15" s="26"/>
      <c r="E15" s="37">
        <f>D12*100/(H12-G12)</f>
        <v>87.5</v>
      </c>
      <c r="F15" s="26" t="s">
        <v>37</v>
      </c>
      <c r="G15" s="26"/>
      <c r="H15" s="15"/>
    </row>
    <row r="16" spans="1:8">
      <c r="C16" s="26"/>
      <c r="D16" s="26"/>
    </row>
  </sheetData>
  <mergeCells count="4">
    <mergeCell ref="C4:H4"/>
    <mergeCell ref="B1:H1"/>
    <mergeCell ref="C3:D3"/>
    <mergeCell ref="E3:F3"/>
  </mergeCells>
  <phoneticPr fontId="0" type="noConversion"/>
  <pageMargins left="0.74791666666666701" right="0.74791666666666701" top="0.98402777777777795" bottom="1.15069444444444" header="0.51180555555555596" footer="0.98402777777777795"/>
  <pageSetup paperSize="9" firstPageNumber="0" orientation="landscape" horizontalDpi="300" verticalDpi="300" r:id="rId1"/>
  <headerFooter alignWithMargins="0">
    <oddHeader>&amp;L&amp;F&amp;RV2.1</oddHeader>
    <oddFooter>&amp;L&amp;"Arial,Regular"&amp;9 03e-BM/DE/HDCV/FSOFT&amp;C&amp;"Arial,Regular"&amp;9Internal use&amp;R&amp;"Arial,Regular"&amp;9&amp;P/&amp;N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Admin</vt:lpstr>
      <vt:lpstr>Participant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Thi Kim Dung (FHM.AVI)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ADMIN</cp:lastModifiedBy>
  <cp:lastPrinted>2010-11-12T10:33:20Z</cp:lastPrinted>
  <dcterms:created xsi:type="dcterms:W3CDTF">2019-09-09T04:13:19Z</dcterms:created>
  <dcterms:modified xsi:type="dcterms:W3CDTF">2022-06-09T00:48:27Z</dcterms:modified>
  <cp:category>BM</cp:category>
</cp:coreProperties>
</file>