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реальность" sheetId="2" r:id="rId1"/>
    <sheet name="ожидание" sheetId="1" r:id="rId2"/>
  </sheets>
  <calcPr calcId="145621"/>
</workbook>
</file>

<file path=xl/calcChain.xml><?xml version="1.0" encoding="utf-8"?>
<calcChain xmlns="http://schemas.openxmlformats.org/spreadsheetml/2006/main">
  <c r="C70" i="2" l="1"/>
  <c r="D70" i="2"/>
  <c r="E70" i="2"/>
  <c r="F70" i="2"/>
  <c r="G70" i="2"/>
  <c r="H70" i="2"/>
  <c r="I70" i="2"/>
  <c r="J70" i="2"/>
  <c r="K70" i="2"/>
  <c r="B70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B92" i="2"/>
  <c r="B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C114" i="2"/>
  <c r="D114" i="2"/>
  <c r="N69" i="2"/>
  <c r="I6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8" i="2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7" i="1"/>
  <c r="B26" i="2"/>
  <c r="C26" i="2"/>
  <c r="D26" i="2"/>
  <c r="E26" i="2"/>
  <c r="F26" i="2"/>
  <c r="G26" i="2"/>
  <c r="H26" i="2"/>
  <c r="I26" i="2"/>
  <c r="J26" i="2"/>
  <c r="K26" i="2"/>
  <c r="L26" i="2"/>
  <c r="A26" i="2"/>
  <c r="C4" i="2"/>
  <c r="D4" i="2"/>
  <c r="E4" i="2"/>
  <c r="F4" i="2"/>
  <c r="G4" i="2"/>
  <c r="B4" i="2"/>
  <c r="W92" i="2" l="1"/>
  <c r="AG114" i="2"/>
  <c r="T48" i="2"/>
  <c r="N26" i="2"/>
  <c r="H4" i="2"/>
  <c r="AG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B110" i="1"/>
  <c r="Y109" i="1"/>
  <c r="X109" i="1"/>
  <c r="W109" i="1"/>
  <c r="V109" i="1"/>
  <c r="U109" i="1"/>
  <c r="T109" i="1"/>
  <c r="S109" i="1"/>
  <c r="R109" i="1"/>
  <c r="Q109" i="1"/>
  <c r="P109" i="1"/>
  <c r="I106" i="1"/>
  <c r="C67" i="1"/>
  <c r="D67" i="1"/>
  <c r="E67" i="1"/>
  <c r="F67" i="1"/>
  <c r="G67" i="1"/>
  <c r="H67" i="1"/>
  <c r="I67" i="1"/>
  <c r="J67" i="1"/>
  <c r="K67" i="1"/>
  <c r="B67" i="1"/>
  <c r="N67" i="1"/>
  <c r="B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C88" i="1"/>
  <c r="I84" i="1"/>
  <c r="I65" i="1"/>
  <c r="A47" i="1"/>
  <c r="I43" i="1"/>
  <c r="I21" i="1"/>
  <c r="L25" i="1" s="1"/>
  <c r="I2" i="1"/>
  <c r="C3" i="1" s="1"/>
  <c r="W88" i="1" l="1"/>
  <c r="B47" i="1"/>
  <c r="C25" i="1"/>
  <c r="B3" i="1"/>
  <c r="G3" i="1"/>
  <c r="F3" i="1"/>
  <c r="K25" i="1"/>
  <c r="J25" i="1"/>
  <c r="I25" i="1"/>
  <c r="H25" i="1"/>
  <c r="G25" i="1"/>
  <c r="F25" i="1"/>
  <c r="E3" i="1"/>
  <c r="D3" i="1"/>
  <c r="A25" i="1"/>
  <c r="E25" i="1"/>
  <c r="B25" i="1"/>
  <c r="D25" i="1"/>
  <c r="T47" i="1" l="1"/>
  <c r="K3" i="1"/>
  <c r="N25" i="1"/>
</calcChain>
</file>

<file path=xl/sharedStrings.xml><?xml version="1.0" encoding="utf-8"?>
<sst xmlns="http://schemas.openxmlformats.org/spreadsheetml/2006/main" count="12" uniqueCount="6">
  <si>
    <t>1d6</t>
  </si>
  <si>
    <t>1d10</t>
  </si>
  <si>
    <t>2d6</t>
  </si>
  <si>
    <t>3d6</t>
  </si>
  <si>
    <t>2d10</t>
  </si>
  <si>
    <t>3d10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</si>
</sst>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реальность!$B$4:$G$4</c:f>
              <c:numCache>
                <c:formatCode>General</c:formatCode>
                <c:ptCount val="6"/>
                <c:pt idx="0">
                  <c:v>16</c:v>
                </c:pt>
                <c:pt idx="1">
                  <c:v>20.599999999999998</c:v>
                </c:pt>
                <c:pt idx="2">
                  <c:v>15.4</c:v>
                </c:pt>
                <c:pt idx="3">
                  <c:v>16.2</c:v>
                </c:pt>
                <c:pt idx="4">
                  <c:v>16.8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7072"/>
        <c:axId val="33968064"/>
      </c:barChart>
      <c:catAx>
        <c:axId val="1539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68064"/>
        <c:crosses val="autoZero"/>
        <c:auto val="1"/>
        <c:lblAlgn val="ctr"/>
        <c:lblOffset val="100"/>
        <c:noMultiLvlLbl val="0"/>
      </c:catAx>
      <c:valAx>
        <c:axId val="33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8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ожидание!$B$67:$K$67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45024"/>
        <c:axId val="208593472"/>
      </c:barChart>
      <c:catAx>
        <c:axId val="1645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3472"/>
        <c:crosses val="autoZero"/>
        <c:auto val="1"/>
        <c:lblAlgn val="ctr"/>
        <c:lblOffset val="100"/>
        <c:noMultiLvlLbl val="0"/>
      </c:catAx>
      <c:valAx>
        <c:axId val="2085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4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ожидание!$B$88:$U$88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7.0000000000000009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45536"/>
        <c:axId val="208595200"/>
      </c:barChart>
      <c:catAx>
        <c:axId val="1645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5200"/>
        <c:crosses val="autoZero"/>
        <c:auto val="1"/>
        <c:lblAlgn val="ctr"/>
        <c:lblOffset val="100"/>
        <c:noMultiLvlLbl val="0"/>
      </c:catAx>
      <c:valAx>
        <c:axId val="2085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4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ожидание!$B$110:$AE$110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1.5</c:v>
                </c:pt>
                <c:pt idx="7">
                  <c:v>2.1</c:v>
                </c:pt>
                <c:pt idx="8">
                  <c:v>2.8000000000000003</c:v>
                </c:pt>
                <c:pt idx="9">
                  <c:v>3.6000000000000005</c:v>
                </c:pt>
                <c:pt idx="10">
                  <c:v>4.5</c:v>
                </c:pt>
                <c:pt idx="11">
                  <c:v>5.5</c:v>
                </c:pt>
                <c:pt idx="12">
                  <c:v>6.3</c:v>
                </c:pt>
                <c:pt idx="13">
                  <c:v>6.9</c:v>
                </c:pt>
                <c:pt idx="14">
                  <c:v>7.3</c:v>
                </c:pt>
                <c:pt idx="15">
                  <c:v>7.5</c:v>
                </c:pt>
                <c:pt idx="16">
                  <c:v>7.5</c:v>
                </c:pt>
                <c:pt idx="17">
                  <c:v>7.3</c:v>
                </c:pt>
                <c:pt idx="18">
                  <c:v>6.9</c:v>
                </c:pt>
                <c:pt idx="19">
                  <c:v>6.3</c:v>
                </c:pt>
                <c:pt idx="20">
                  <c:v>5.5</c:v>
                </c:pt>
                <c:pt idx="21">
                  <c:v>4.5</c:v>
                </c:pt>
                <c:pt idx="22">
                  <c:v>3.6000000000000005</c:v>
                </c:pt>
                <c:pt idx="23">
                  <c:v>2.8000000000000003</c:v>
                </c:pt>
                <c:pt idx="24">
                  <c:v>2.1</c:v>
                </c:pt>
                <c:pt idx="25">
                  <c:v>1.5</c:v>
                </c:pt>
                <c:pt idx="26">
                  <c:v>1</c:v>
                </c:pt>
                <c:pt idx="27">
                  <c:v>0.6</c:v>
                </c:pt>
                <c:pt idx="28">
                  <c:v>0.3</c:v>
                </c:pt>
                <c:pt idx="29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46048"/>
        <c:axId val="208596928"/>
      </c:barChart>
      <c:catAx>
        <c:axId val="164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6928"/>
        <c:crosses val="autoZero"/>
        <c:auto val="1"/>
        <c:lblAlgn val="ctr"/>
        <c:lblOffset val="100"/>
        <c:noMultiLvlLbl val="0"/>
      </c:catAx>
      <c:valAx>
        <c:axId val="2085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4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реальность!$A$26:$L$26</c:f>
              <c:numCache>
                <c:formatCode>General</c:formatCode>
                <c:ptCount val="12"/>
                <c:pt idx="0">
                  <c:v>0</c:v>
                </c:pt>
                <c:pt idx="1">
                  <c:v>3.4000000000000004</c:v>
                </c:pt>
                <c:pt idx="2">
                  <c:v>7.0000000000000009</c:v>
                </c:pt>
                <c:pt idx="3">
                  <c:v>8</c:v>
                </c:pt>
                <c:pt idx="4">
                  <c:v>9.1999999999999993</c:v>
                </c:pt>
                <c:pt idx="5">
                  <c:v>16.600000000000001</c:v>
                </c:pt>
                <c:pt idx="6">
                  <c:v>19.400000000000002</c:v>
                </c:pt>
                <c:pt idx="7">
                  <c:v>12.2</c:v>
                </c:pt>
                <c:pt idx="8">
                  <c:v>10.6</c:v>
                </c:pt>
                <c:pt idx="9">
                  <c:v>7.3999999999999995</c:v>
                </c:pt>
                <c:pt idx="10">
                  <c:v>4.5999999999999996</c:v>
                </c:pt>
                <c:pt idx="1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12928"/>
        <c:axId val="212535552"/>
      </c:barChart>
      <c:catAx>
        <c:axId val="1516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5552"/>
        <c:crosses val="autoZero"/>
        <c:auto val="1"/>
        <c:lblAlgn val="ctr"/>
        <c:lblOffset val="100"/>
        <c:noMultiLvlLbl val="0"/>
      </c:catAx>
      <c:valAx>
        <c:axId val="2125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1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реальность!$A$48:$R$48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1.4</c:v>
                </c:pt>
                <c:pt idx="4">
                  <c:v>2.6</c:v>
                </c:pt>
                <c:pt idx="5">
                  <c:v>4.3</c:v>
                </c:pt>
                <c:pt idx="6">
                  <c:v>6.3</c:v>
                </c:pt>
                <c:pt idx="7">
                  <c:v>9.4</c:v>
                </c:pt>
                <c:pt idx="8">
                  <c:v>12</c:v>
                </c:pt>
                <c:pt idx="9">
                  <c:v>11.5</c:v>
                </c:pt>
                <c:pt idx="10">
                  <c:v>14.4</c:v>
                </c:pt>
                <c:pt idx="11">
                  <c:v>12.6</c:v>
                </c:pt>
                <c:pt idx="12">
                  <c:v>8.6999999999999993</c:v>
                </c:pt>
                <c:pt idx="13">
                  <c:v>5.7</c:v>
                </c:pt>
                <c:pt idx="14">
                  <c:v>5.6</c:v>
                </c:pt>
                <c:pt idx="15">
                  <c:v>3.3</c:v>
                </c:pt>
                <c:pt idx="16">
                  <c:v>1.5</c:v>
                </c:pt>
                <c:pt idx="17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73376"/>
        <c:axId val="212539008"/>
      </c:barChart>
      <c:catAx>
        <c:axId val="1599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9008"/>
        <c:crosses val="autoZero"/>
        <c:auto val="1"/>
        <c:lblAlgn val="ctr"/>
        <c:lblOffset val="100"/>
        <c:noMultiLvlLbl val="0"/>
      </c:catAx>
      <c:valAx>
        <c:axId val="2125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реальность!$B$114:$AE$114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1.1000000000000001</c:v>
                </c:pt>
                <c:pt idx="7">
                  <c:v>2.9</c:v>
                </c:pt>
                <c:pt idx="8">
                  <c:v>3.8</c:v>
                </c:pt>
                <c:pt idx="9">
                  <c:v>3.4</c:v>
                </c:pt>
                <c:pt idx="10">
                  <c:v>5.2</c:v>
                </c:pt>
                <c:pt idx="11">
                  <c:v>5.7</c:v>
                </c:pt>
                <c:pt idx="12">
                  <c:v>5</c:v>
                </c:pt>
                <c:pt idx="13">
                  <c:v>7</c:v>
                </c:pt>
                <c:pt idx="14">
                  <c:v>6.6</c:v>
                </c:pt>
                <c:pt idx="15">
                  <c:v>6.7</c:v>
                </c:pt>
                <c:pt idx="16">
                  <c:v>7.1</c:v>
                </c:pt>
                <c:pt idx="17">
                  <c:v>6.6</c:v>
                </c:pt>
                <c:pt idx="18">
                  <c:v>5.8</c:v>
                </c:pt>
                <c:pt idx="19">
                  <c:v>6.6</c:v>
                </c:pt>
                <c:pt idx="20">
                  <c:v>6.9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2.5</c:v>
                </c:pt>
                <c:pt idx="25">
                  <c:v>1.1000000000000001</c:v>
                </c:pt>
                <c:pt idx="26">
                  <c:v>1.5</c:v>
                </c:pt>
                <c:pt idx="27">
                  <c:v>0.9</c:v>
                </c:pt>
                <c:pt idx="28">
                  <c:v>0.3</c:v>
                </c:pt>
                <c:pt idx="29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73888"/>
        <c:axId val="150846784"/>
      </c:barChart>
      <c:catAx>
        <c:axId val="15997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46784"/>
        <c:crosses val="autoZero"/>
        <c:auto val="1"/>
        <c:lblAlgn val="ctr"/>
        <c:lblOffset val="100"/>
        <c:noMultiLvlLbl val="0"/>
      </c:catAx>
      <c:valAx>
        <c:axId val="1508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7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реальность!$B$92:$U$92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1.7999999999999998</c:v>
                </c:pt>
                <c:pt idx="3">
                  <c:v>3.8</c:v>
                </c:pt>
                <c:pt idx="4">
                  <c:v>3.2</c:v>
                </c:pt>
                <c:pt idx="5">
                  <c:v>5.4</c:v>
                </c:pt>
                <c:pt idx="6">
                  <c:v>5</c:v>
                </c:pt>
                <c:pt idx="7">
                  <c:v>6.4</c:v>
                </c:pt>
                <c:pt idx="8">
                  <c:v>9.4</c:v>
                </c:pt>
                <c:pt idx="9">
                  <c:v>11</c:v>
                </c:pt>
                <c:pt idx="10">
                  <c:v>9.6</c:v>
                </c:pt>
                <c:pt idx="11">
                  <c:v>7.8</c:v>
                </c:pt>
                <c:pt idx="12">
                  <c:v>8.7999999999999989</c:v>
                </c:pt>
                <c:pt idx="13">
                  <c:v>5</c:v>
                </c:pt>
                <c:pt idx="14">
                  <c:v>5.8000000000000007</c:v>
                </c:pt>
                <c:pt idx="15">
                  <c:v>7.0000000000000009</c:v>
                </c:pt>
                <c:pt idx="16">
                  <c:v>3.2</c:v>
                </c:pt>
                <c:pt idx="17">
                  <c:v>4.2</c:v>
                </c:pt>
                <c:pt idx="18">
                  <c:v>1.4000000000000001</c:v>
                </c:pt>
                <c:pt idx="19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75424"/>
        <c:axId val="209235328"/>
      </c:barChart>
      <c:catAx>
        <c:axId val="1599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5328"/>
        <c:crosses val="autoZero"/>
        <c:auto val="1"/>
        <c:lblAlgn val="ctr"/>
        <c:lblOffset val="100"/>
        <c:noMultiLvlLbl val="0"/>
      </c:catAx>
      <c:valAx>
        <c:axId val="2092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7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val>
            <c:numRef>
              <c:f>реальность!$B$70:$K$70</c:f>
              <c:numCache>
                <c:formatCode>General</c:formatCode>
                <c:ptCount val="10"/>
                <c:pt idx="0">
                  <c:v>8.4</c:v>
                </c:pt>
                <c:pt idx="1">
                  <c:v>11.799999999999999</c:v>
                </c:pt>
                <c:pt idx="2">
                  <c:v>9.8000000000000007</c:v>
                </c:pt>
                <c:pt idx="3">
                  <c:v>10.199999999999999</c:v>
                </c:pt>
                <c:pt idx="4">
                  <c:v>9.8000000000000007</c:v>
                </c:pt>
                <c:pt idx="5">
                  <c:v>9</c:v>
                </c:pt>
                <c:pt idx="6">
                  <c:v>8.6</c:v>
                </c:pt>
                <c:pt idx="7">
                  <c:v>10.199999999999999</c:v>
                </c:pt>
                <c:pt idx="8">
                  <c:v>10</c:v>
                </c:pt>
                <c:pt idx="9">
                  <c:v>12.2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52960"/>
        <c:axId val="209238784"/>
      </c:barChart>
      <c:catAx>
        <c:axId val="1541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8784"/>
        <c:crosses val="autoZero"/>
        <c:auto val="1"/>
        <c:lblAlgn val="ctr"/>
        <c:lblOffset val="100"/>
        <c:noMultiLvlLbl val="0"/>
      </c:catAx>
      <c:valAx>
        <c:axId val="2092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5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ожидание!$B$3:$G$3</c:f>
              <c:numCache>
                <c:formatCode>General</c:formatCode>
                <c:ptCount val="6"/>
                <c:pt idx="0">
                  <c:v>16.666666666666664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16.666666666666664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30176"/>
        <c:axId val="160756224"/>
      </c:barChart>
      <c:catAx>
        <c:axId val="1645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56224"/>
        <c:crosses val="autoZero"/>
        <c:auto val="1"/>
        <c:lblAlgn val="ctr"/>
        <c:lblOffset val="100"/>
        <c:noMultiLvlLbl val="0"/>
      </c:catAx>
      <c:valAx>
        <c:axId val="1607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3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ожидание!$A$25:$L$25</c:f>
              <c:numCache>
                <c:formatCode>General</c:formatCode>
                <c:ptCount val="12"/>
                <c:pt idx="0">
                  <c:v>0</c:v>
                </c:pt>
                <c:pt idx="1">
                  <c:v>2.7777777777777777</c:v>
                </c:pt>
                <c:pt idx="2">
                  <c:v>5.5555555555555554</c:v>
                </c:pt>
                <c:pt idx="3">
                  <c:v>8.3333333333333321</c:v>
                </c:pt>
                <c:pt idx="4">
                  <c:v>11.111111111111111</c:v>
                </c:pt>
                <c:pt idx="5">
                  <c:v>13.888888888888889</c:v>
                </c:pt>
                <c:pt idx="6">
                  <c:v>16.666666666666664</c:v>
                </c:pt>
                <c:pt idx="7">
                  <c:v>13.888888888888889</c:v>
                </c:pt>
                <c:pt idx="8">
                  <c:v>11.111111111111111</c:v>
                </c:pt>
                <c:pt idx="9">
                  <c:v>8.3333333333333321</c:v>
                </c:pt>
                <c:pt idx="10">
                  <c:v>5.5555555555555554</c:v>
                </c:pt>
                <c:pt idx="11">
                  <c:v>2.7777777777777777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31712"/>
        <c:axId val="131609664"/>
      </c:barChart>
      <c:catAx>
        <c:axId val="1645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09664"/>
        <c:crosses val="autoZero"/>
        <c:auto val="1"/>
        <c:lblAlgn val="ctr"/>
        <c:lblOffset val="100"/>
        <c:noMultiLvlLbl val="0"/>
      </c:catAx>
      <c:valAx>
        <c:axId val="1316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3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ожидание!$A$47:$R$47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0.46296296296296291</c:v>
                </c:pt>
                <c:pt idx="3">
                  <c:v>1.3888888888888888</c:v>
                </c:pt>
                <c:pt idx="4">
                  <c:v>2.7777777777777777</c:v>
                </c:pt>
                <c:pt idx="5">
                  <c:v>4.6296296296296298</c:v>
                </c:pt>
                <c:pt idx="6">
                  <c:v>6.9444444444444446</c:v>
                </c:pt>
                <c:pt idx="7">
                  <c:v>9.7222222222222214</c:v>
                </c:pt>
                <c:pt idx="8">
                  <c:v>11.574074074074073</c:v>
                </c:pt>
                <c:pt idx="9">
                  <c:v>12.5</c:v>
                </c:pt>
                <c:pt idx="10">
                  <c:v>12.5</c:v>
                </c:pt>
                <c:pt idx="11">
                  <c:v>11.574074074074073</c:v>
                </c:pt>
                <c:pt idx="12">
                  <c:v>9.7222222222222214</c:v>
                </c:pt>
                <c:pt idx="13">
                  <c:v>6.9444444444444446</c:v>
                </c:pt>
                <c:pt idx="14">
                  <c:v>4.6296296296296298</c:v>
                </c:pt>
                <c:pt idx="15">
                  <c:v>2.7777777777777777</c:v>
                </c:pt>
                <c:pt idx="16">
                  <c:v>1.3888888888888888</c:v>
                </c:pt>
                <c:pt idx="17">
                  <c:v>0.46296296296296291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44512"/>
        <c:axId val="131611392"/>
      </c:barChart>
      <c:catAx>
        <c:axId val="1645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11392"/>
        <c:crosses val="autoZero"/>
        <c:auto val="1"/>
        <c:lblAlgn val="ctr"/>
        <c:lblOffset val="100"/>
        <c:noMultiLvlLbl val="0"/>
      </c:catAx>
      <c:valAx>
        <c:axId val="1316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4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7</xdr:col>
      <xdr:colOff>304800</xdr:colOff>
      <xdr:row>19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73025</xdr:rowOff>
    </xdr:from>
    <xdr:to>
      <xdr:col>7</xdr:col>
      <xdr:colOff>349250</xdr:colOff>
      <xdr:row>40</xdr:row>
      <xdr:rowOff>149225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48</xdr:row>
      <xdr:rowOff>57150</xdr:rowOff>
    </xdr:from>
    <xdr:to>
      <xdr:col>7</xdr:col>
      <xdr:colOff>365125</xdr:colOff>
      <xdr:row>62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184150</xdr:rowOff>
    </xdr:from>
    <xdr:to>
      <xdr:col>7</xdr:col>
      <xdr:colOff>349250</xdr:colOff>
      <xdr:row>129</xdr:row>
      <xdr:rowOff>69850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158750</xdr:rowOff>
    </xdr:from>
    <xdr:to>
      <xdr:col>7</xdr:col>
      <xdr:colOff>349250</xdr:colOff>
      <xdr:row>107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71</xdr:row>
      <xdr:rowOff>9525</xdr:rowOff>
    </xdr:from>
    <xdr:to>
      <xdr:col>7</xdr:col>
      <xdr:colOff>349250</xdr:colOff>
      <xdr:row>85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1602</xdr:colOff>
      <xdr:row>4</xdr:row>
      <xdr:rowOff>13128</xdr:rowOff>
    </xdr:from>
    <xdr:to>
      <xdr:col>7</xdr:col>
      <xdr:colOff>337779</xdr:colOff>
      <xdr:row>18</xdr:row>
      <xdr:rowOff>89328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12807</xdr:colOff>
      <xdr:row>25</xdr:row>
      <xdr:rowOff>172411</xdr:rowOff>
    </xdr:from>
    <xdr:to>
      <xdr:col>7</xdr:col>
      <xdr:colOff>348984</xdr:colOff>
      <xdr:row>40</xdr:row>
      <xdr:rowOff>58111</xdr:rowOff>
    </xdr:to>
    <xdr:graphicFrame macro="">
      <xdr:nvGraphicFramePr>
        <xdr:cNvPr id="6" name="Диаграмма 5" title="2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154801</xdr:rowOff>
    </xdr:from>
    <xdr:to>
      <xdr:col>7</xdr:col>
      <xdr:colOff>336177</xdr:colOff>
      <xdr:row>62</xdr:row>
      <xdr:rowOff>40501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179615</xdr:rowOff>
    </xdr:from>
    <xdr:to>
      <xdr:col>7</xdr:col>
      <xdr:colOff>285750</xdr:colOff>
      <xdr:row>82</xdr:row>
      <xdr:rowOff>65315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166007</xdr:rowOff>
    </xdr:from>
    <xdr:to>
      <xdr:col>7</xdr:col>
      <xdr:colOff>285750</xdr:colOff>
      <xdr:row>103</xdr:row>
      <xdr:rowOff>51707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125186</xdr:rowOff>
    </xdr:from>
    <xdr:to>
      <xdr:col>10</xdr:col>
      <xdr:colOff>0</xdr:colOff>
      <xdr:row>125</xdr:row>
      <xdr:rowOff>10886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tabSelected="1" zoomScale="60" zoomScaleNormal="60" workbookViewId="0">
      <selection activeCell="J100" sqref="J100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8" x14ac:dyDescent="0.25">
      <c r="B3">
        <v>80</v>
      </c>
      <c r="C3">
        <v>103</v>
      </c>
      <c r="D3">
        <v>77</v>
      </c>
      <c r="E3">
        <v>81</v>
      </c>
      <c r="F3">
        <v>84</v>
      </c>
      <c r="G3">
        <v>75</v>
      </c>
    </row>
    <row r="4" spans="1:8" x14ac:dyDescent="0.25">
      <c r="B4">
        <f>B3/500*100</f>
        <v>16</v>
      </c>
      <c r="C4">
        <f t="shared" ref="C4:G4" si="0">C3/500*100</f>
        <v>20.599999999999998</v>
      </c>
      <c r="D4">
        <f t="shared" si="0"/>
        <v>15.4</v>
      </c>
      <c r="E4">
        <f t="shared" si="0"/>
        <v>16.2</v>
      </c>
      <c r="F4">
        <f t="shared" si="0"/>
        <v>16.8</v>
      </c>
      <c r="G4">
        <f t="shared" si="0"/>
        <v>15</v>
      </c>
      <c r="H4">
        <f>SUM(B4:G4)</f>
        <v>99.999999999999986</v>
      </c>
    </row>
    <row r="22" spans="1:14" x14ac:dyDescent="0.25">
      <c r="A22" s="1" t="s">
        <v>2</v>
      </c>
    </row>
    <row r="24" spans="1:14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</row>
    <row r="25" spans="1:14" x14ac:dyDescent="0.25">
      <c r="A25">
        <v>0</v>
      </c>
      <c r="B25">
        <v>17</v>
      </c>
      <c r="C25">
        <v>35</v>
      </c>
      <c r="D25">
        <v>40</v>
      </c>
      <c r="E25">
        <v>46</v>
      </c>
      <c r="F25">
        <v>83</v>
      </c>
      <c r="G25">
        <v>97</v>
      </c>
      <c r="H25">
        <v>61</v>
      </c>
      <c r="I25">
        <v>53</v>
      </c>
      <c r="J25">
        <v>37</v>
      </c>
      <c r="K25">
        <v>23</v>
      </c>
      <c r="L25">
        <v>8</v>
      </c>
    </row>
    <row r="26" spans="1:14" x14ac:dyDescent="0.25">
      <c r="A26">
        <f>A25/500*100</f>
        <v>0</v>
      </c>
      <c r="B26">
        <f t="shared" ref="B26:L26" si="1">B25/500*100</f>
        <v>3.4000000000000004</v>
      </c>
      <c r="C26">
        <f t="shared" si="1"/>
        <v>7.0000000000000009</v>
      </c>
      <c r="D26">
        <f t="shared" si="1"/>
        <v>8</v>
      </c>
      <c r="E26">
        <f t="shared" si="1"/>
        <v>9.1999999999999993</v>
      </c>
      <c r="F26">
        <f t="shared" si="1"/>
        <v>16.600000000000001</v>
      </c>
      <c r="G26">
        <f t="shared" si="1"/>
        <v>19.400000000000002</v>
      </c>
      <c r="H26">
        <f t="shared" si="1"/>
        <v>12.2</v>
      </c>
      <c r="I26">
        <f t="shared" si="1"/>
        <v>10.6</v>
      </c>
      <c r="J26">
        <f t="shared" si="1"/>
        <v>7.3999999999999995</v>
      </c>
      <c r="K26">
        <f t="shared" si="1"/>
        <v>4.5999999999999996</v>
      </c>
      <c r="L26">
        <f t="shared" si="1"/>
        <v>1.6</v>
      </c>
      <c r="N26">
        <f>SUM(A26:L26)</f>
        <v>100</v>
      </c>
    </row>
    <row r="44" spans="1:20" x14ac:dyDescent="0.25">
      <c r="A44" s="1" t="s">
        <v>3</v>
      </c>
    </row>
    <row r="46" spans="1:20" x14ac:dyDescent="0.2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</row>
    <row r="47" spans="1:20" x14ac:dyDescent="0.25">
      <c r="A47">
        <v>0</v>
      </c>
      <c r="B47">
        <v>0</v>
      </c>
      <c r="C47">
        <v>3</v>
      </c>
      <c r="D47">
        <v>14</v>
      </c>
      <c r="E47">
        <v>26</v>
      </c>
      <c r="F47">
        <v>43</v>
      </c>
      <c r="G47">
        <v>63</v>
      </c>
      <c r="H47">
        <v>94</v>
      </c>
      <c r="I47">
        <v>120</v>
      </c>
      <c r="J47">
        <v>115</v>
      </c>
      <c r="K47">
        <v>144</v>
      </c>
      <c r="L47">
        <v>126</v>
      </c>
      <c r="M47">
        <v>87</v>
      </c>
      <c r="N47">
        <v>57</v>
      </c>
      <c r="O47">
        <v>56</v>
      </c>
      <c r="P47">
        <v>33</v>
      </c>
      <c r="Q47">
        <v>15</v>
      </c>
      <c r="R47">
        <v>4</v>
      </c>
    </row>
    <row r="48" spans="1:20" x14ac:dyDescent="0.25">
      <c r="A48">
        <f>A47*100/1000</f>
        <v>0</v>
      </c>
      <c r="B48">
        <f t="shared" ref="B48:R48" si="2">B47*100/1000</f>
        <v>0</v>
      </c>
      <c r="C48">
        <f t="shared" si="2"/>
        <v>0.3</v>
      </c>
      <c r="D48">
        <f t="shared" si="2"/>
        <v>1.4</v>
      </c>
      <c r="E48">
        <f t="shared" si="2"/>
        <v>2.6</v>
      </c>
      <c r="F48">
        <f t="shared" si="2"/>
        <v>4.3</v>
      </c>
      <c r="G48">
        <f t="shared" si="2"/>
        <v>6.3</v>
      </c>
      <c r="H48">
        <f t="shared" si="2"/>
        <v>9.4</v>
      </c>
      <c r="I48">
        <f t="shared" si="2"/>
        <v>12</v>
      </c>
      <c r="J48">
        <f t="shared" si="2"/>
        <v>11.5</v>
      </c>
      <c r="K48">
        <f t="shared" si="2"/>
        <v>14.4</v>
      </c>
      <c r="L48">
        <f t="shared" si="2"/>
        <v>12.6</v>
      </c>
      <c r="M48">
        <f t="shared" si="2"/>
        <v>8.6999999999999993</v>
      </c>
      <c r="N48">
        <f t="shared" si="2"/>
        <v>5.7</v>
      </c>
      <c r="O48">
        <f t="shared" si="2"/>
        <v>5.6</v>
      </c>
      <c r="P48">
        <f t="shared" si="2"/>
        <v>3.3</v>
      </c>
      <c r="Q48">
        <f t="shared" si="2"/>
        <v>1.5</v>
      </c>
      <c r="R48">
        <f t="shared" si="2"/>
        <v>0.4</v>
      </c>
      <c r="T48">
        <f>SUM(A48:R48)</f>
        <v>100</v>
      </c>
    </row>
    <row r="67" spans="1:14" x14ac:dyDescent="0.25">
      <c r="A67" s="2" t="s">
        <v>1</v>
      </c>
      <c r="I67" s="2">
        <f>1/10</f>
        <v>0.1</v>
      </c>
    </row>
    <row r="68" spans="1:14" x14ac:dyDescent="0.25"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</row>
    <row r="69" spans="1:14" x14ac:dyDescent="0.25">
      <c r="B69">
        <v>42</v>
      </c>
      <c r="C69">
        <v>59</v>
      </c>
      <c r="D69">
        <v>49</v>
      </c>
      <c r="E69">
        <v>51</v>
      </c>
      <c r="F69">
        <v>49</v>
      </c>
      <c r="G69">
        <v>45</v>
      </c>
      <c r="H69">
        <v>43</v>
      </c>
      <c r="I69">
        <v>51</v>
      </c>
      <c r="J69">
        <v>50</v>
      </c>
      <c r="K69">
        <v>61</v>
      </c>
      <c r="N69">
        <f>SUM(B69:K69)</f>
        <v>500</v>
      </c>
    </row>
    <row r="70" spans="1:14" x14ac:dyDescent="0.25">
      <c r="B70">
        <f>B69/500*100</f>
        <v>8.4</v>
      </c>
      <c r="C70">
        <f t="shared" ref="C70:K70" si="3">C69/500*100</f>
        <v>11.799999999999999</v>
      </c>
      <c r="D70">
        <f t="shared" si="3"/>
        <v>9.8000000000000007</v>
      </c>
      <c r="E70">
        <f t="shared" si="3"/>
        <v>10.199999999999999</v>
      </c>
      <c r="F70">
        <f t="shared" si="3"/>
        <v>9.8000000000000007</v>
      </c>
      <c r="G70">
        <f t="shared" si="3"/>
        <v>9</v>
      </c>
      <c r="H70">
        <f t="shared" si="3"/>
        <v>8.6</v>
      </c>
      <c r="I70">
        <f t="shared" si="3"/>
        <v>10.199999999999999</v>
      </c>
      <c r="J70">
        <f t="shared" si="3"/>
        <v>10</v>
      </c>
      <c r="K70">
        <f t="shared" si="3"/>
        <v>12.2</v>
      </c>
    </row>
    <row r="88" spans="1:23" x14ac:dyDescent="0.25">
      <c r="A88" s="2" t="s">
        <v>4</v>
      </c>
    </row>
    <row r="90" spans="1:23" x14ac:dyDescent="0.25"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</row>
    <row r="91" spans="1:23" x14ac:dyDescent="0.25">
      <c r="B91">
        <v>0</v>
      </c>
      <c r="C91">
        <v>5</v>
      </c>
      <c r="D91">
        <v>9</v>
      </c>
      <c r="E91">
        <v>19</v>
      </c>
      <c r="F91">
        <v>16</v>
      </c>
      <c r="G91">
        <v>27</v>
      </c>
      <c r="H91">
        <v>25</v>
      </c>
      <c r="I91">
        <v>32</v>
      </c>
      <c r="J91">
        <v>47</v>
      </c>
      <c r="K91">
        <v>55</v>
      </c>
      <c r="L91">
        <v>48</v>
      </c>
      <c r="M91">
        <v>39</v>
      </c>
      <c r="N91">
        <v>44</v>
      </c>
      <c r="O91">
        <v>25</v>
      </c>
      <c r="P91">
        <v>29</v>
      </c>
      <c r="Q91">
        <v>35</v>
      </c>
      <c r="R91">
        <v>16</v>
      </c>
      <c r="S91">
        <v>21</v>
      </c>
      <c r="T91">
        <v>7</v>
      </c>
      <c r="U91">
        <v>1</v>
      </c>
    </row>
    <row r="92" spans="1:23" x14ac:dyDescent="0.25">
      <c r="B92">
        <f>B91/500*100</f>
        <v>0</v>
      </c>
      <c r="C92">
        <f t="shared" ref="C92:U92" si="4">C91/500*100</f>
        <v>1</v>
      </c>
      <c r="D92">
        <f t="shared" si="4"/>
        <v>1.7999999999999998</v>
      </c>
      <c r="E92">
        <f t="shared" si="4"/>
        <v>3.8</v>
      </c>
      <c r="F92">
        <f t="shared" si="4"/>
        <v>3.2</v>
      </c>
      <c r="G92">
        <f t="shared" si="4"/>
        <v>5.4</v>
      </c>
      <c r="H92">
        <f t="shared" si="4"/>
        <v>5</v>
      </c>
      <c r="I92">
        <f t="shared" si="4"/>
        <v>6.4</v>
      </c>
      <c r="J92">
        <f t="shared" si="4"/>
        <v>9.4</v>
      </c>
      <c r="K92">
        <f t="shared" si="4"/>
        <v>11</v>
      </c>
      <c r="L92">
        <f t="shared" si="4"/>
        <v>9.6</v>
      </c>
      <c r="M92">
        <f t="shared" si="4"/>
        <v>7.8</v>
      </c>
      <c r="N92">
        <f t="shared" si="4"/>
        <v>8.7999999999999989</v>
      </c>
      <c r="O92">
        <f t="shared" si="4"/>
        <v>5</v>
      </c>
      <c r="P92">
        <f t="shared" si="4"/>
        <v>5.8000000000000007</v>
      </c>
      <c r="Q92">
        <f t="shared" si="4"/>
        <v>7.0000000000000009</v>
      </c>
      <c r="R92">
        <f t="shared" si="4"/>
        <v>3.2</v>
      </c>
      <c r="S92">
        <f t="shared" si="4"/>
        <v>4.2</v>
      </c>
      <c r="T92">
        <f t="shared" si="4"/>
        <v>1.4000000000000001</v>
      </c>
      <c r="U92">
        <f t="shared" si="4"/>
        <v>0.2</v>
      </c>
      <c r="W92">
        <f>SUM(C92:U92)</f>
        <v>100.00000000000001</v>
      </c>
    </row>
    <row r="110" spans="1:31" x14ac:dyDescent="0.25">
      <c r="A110" s="2" t="s">
        <v>5</v>
      </c>
    </row>
    <row r="112" spans="1:31" x14ac:dyDescent="0.25"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</row>
    <row r="113" spans="2:33" x14ac:dyDescent="0.25">
      <c r="B113">
        <v>0</v>
      </c>
      <c r="C113">
        <v>0</v>
      </c>
      <c r="D113">
        <v>1</v>
      </c>
      <c r="E113">
        <v>10</v>
      </c>
      <c r="F113">
        <v>12</v>
      </c>
      <c r="G113">
        <v>9</v>
      </c>
      <c r="H113">
        <v>11</v>
      </c>
      <c r="I113">
        <v>29</v>
      </c>
      <c r="J113">
        <v>38</v>
      </c>
      <c r="K113">
        <v>34</v>
      </c>
      <c r="L113">
        <v>52</v>
      </c>
      <c r="M113">
        <v>57</v>
      </c>
      <c r="N113">
        <v>50</v>
      </c>
      <c r="O113">
        <v>70</v>
      </c>
      <c r="P113">
        <v>66</v>
      </c>
      <c r="Q113">
        <v>67</v>
      </c>
      <c r="R113">
        <v>71</v>
      </c>
      <c r="S113">
        <v>66</v>
      </c>
      <c r="T113">
        <v>58</v>
      </c>
      <c r="U113">
        <v>66</v>
      </c>
      <c r="V113">
        <v>69</v>
      </c>
      <c r="W113">
        <v>50</v>
      </c>
      <c r="X113">
        <v>30</v>
      </c>
      <c r="Y113">
        <v>20</v>
      </c>
      <c r="Z113">
        <v>25</v>
      </c>
      <c r="AA113">
        <v>11</v>
      </c>
      <c r="AB113">
        <v>15</v>
      </c>
      <c r="AC113">
        <v>9</v>
      </c>
      <c r="AD113">
        <v>3</v>
      </c>
      <c r="AE113">
        <v>1</v>
      </c>
    </row>
    <row r="114" spans="2:33" x14ac:dyDescent="0.25">
      <c r="B114">
        <f>B113*100/1000</f>
        <v>0</v>
      </c>
      <c r="C114">
        <f t="shared" ref="B114:C114" si="5">C113*100/1000</f>
        <v>0</v>
      </c>
      <c r="D114">
        <f>D113*100/1000</f>
        <v>0.1</v>
      </c>
      <c r="E114">
        <f t="shared" ref="E114" si="6">E113*100/1000</f>
        <v>1</v>
      </c>
      <c r="F114">
        <f t="shared" ref="F114:G114" si="7">F113*100/1000</f>
        <v>1.2</v>
      </c>
      <c r="G114">
        <f t="shared" si="7"/>
        <v>0.9</v>
      </c>
      <c r="H114">
        <f t="shared" ref="H114" si="8">H113*100/1000</f>
        <v>1.1000000000000001</v>
      </c>
      <c r="I114">
        <f t="shared" ref="I114:J114" si="9">I113*100/1000</f>
        <v>2.9</v>
      </c>
      <c r="J114">
        <f t="shared" si="9"/>
        <v>3.8</v>
      </c>
      <c r="K114">
        <f t="shared" ref="K114" si="10">K113*100/1000</f>
        <v>3.4</v>
      </c>
      <c r="L114">
        <f t="shared" ref="L114:M114" si="11">L113*100/1000</f>
        <v>5.2</v>
      </c>
      <c r="M114">
        <f t="shared" si="11"/>
        <v>5.7</v>
      </c>
      <c r="N114">
        <f t="shared" ref="N114" si="12">N113*100/1000</f>
        <v>5</v>
      </c>
      <c r="O114">
        <f t="shared" ref="O114:P114" si="13">O113*100/1000</f>
        <v>7</v>
      </c>
      <c r="P114">
        <f t="shared" si="13"/>
        <v>6.6</v>
      </c>
      <c r="Q114">
        <f t="shared" ref="Q114" si="14">Q113*100/1000</f>
        <v>6.7</v>
      </c>
      <c r="R114">
        <f t="shared" ref="R114:S114" si="15">R113*100/1000</f>
        <v>7.1</v>
      </c>
      <c r="S114">
        <f t="shared" si="15"/>
        <v>6.6</v>
      </c>
      <c r="T114">
        <f t="shared" ref="T114" si="16">T113*100/1000</f>
        <v>5.8</v>
      </c>
      <c r="U114">
        <f t="shared" ref="U114:V114" si="17">U113*100/1000</f>
        <v>6.6</v>
      </c>
      <c r="V114">
        <f t="shared" si="17"/>
        <v>6.9</v>
      </c>
      <c r="W114">
        <f t="shared" ref="W114" si="18">W113*100/1000</f>
        <v>5</v>
      </c>
      <c r="X114">
        <f t="shared" ref="X114:Y114" si="19">X113*100/1000</f>
        <v>3</v>
      </c>
      <c r="Y114">
        <f t="shared" si="19"/>
        <v>2</v>
      </c>
      <c r="Z114">
        <f t="shared" ref="Z114" si="20">Z113*100/1000</f>
        <v>2.5</v>
      </c>
      <c r="AA114">
        <f t="shared" ref="AA114:AB114" si="21">AA113*100/1000</f>
        <v>1.1000000000000001</v>
      </c>
      <c r="AB114">
        <f t="shared" si="21"/>
        <v>1.5</v>
      </c>
      <c r="AC114">
        <f t="shared" ref="AC114" si="22">AC113*100/1000</f>
        <v>0.9</v>
      </c>
      <c r="AD114">
        <f t="shared" ref="AD114:AE114" si="23">AD113*100/1000</f>
        <v>0.3</v>
      </c>
      <c r="AE114">
        <f t="shared" si="23"/>
        <v>0.1</v>
      </c>
      <c r="AG114">
        <f>SUM(B114:AE114)</f>
        <v>99.999999999999986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topLeftCell="A88" zoomScale="70" zoomScaleNormal="70" workbookViewId="0">
      <selection activeCell="Y127" sqref="Y127"/>
    </sheetView>
  </sheetViews>
  <sheetFormatPr defaultRowHeight="15" x14ac:dyDescent="0.25"/>
  <sheetData>
    <row r="1" spans="1:11" x14ac:dyDescent="0.25">
      <c r="A1" s="1" t="s">
        <v>0</v>
      </c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I2" s="1">
        <f>1/6</f>
        <v>0.16666666666666666</v>
      </c>
    </row>
    <row r="3" spans="1:11" x14ac:dyDescent="0.25">
      <c r="B3">
        <f>$I$2*100</f>
        <v>16.666666666666664</v>
      </c>
      <c r="C3">
        <f t="shared" ref="C3:G3" si="0">$I$2*100</f>
        <v>16.666666666666664</v>
      </c>
      <c r="D3">
        <f t="shared" si="0"/>
        <v>16.666666666666664</v>
      </c>
      <c r="E3">
        <f t="shared" si="0"/>
        <v>16.666666666666664</v>
      </c>
      <c r="F3">
        <f t="shared" si="0"/>
        <v>16.666666666666664</v>
      </c>
      <c r="G3">
        <f t="shared" si="0"/>
        <v>16.666666666666664</v>
      </c>
      <c r="K3">
        <f>SUM(B3:G3)</f>
        <v>99.999999999999972</v>
      </c>
    </row>
    <row r="21" spans="1:14" x14ac:dyDescent="0.25">
      <c r="A21" s="1" t="s">
        <v>2</v>
      </c>
      <c r="I21" s="1">
        <f>1/6*1/6</f>
        <v>2.7777777777777776E-2</v>
      </c>
    </row>
    <row r="23" spans="1:14" x14ac:dyDescent="0.2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</row>
    <row r="24" spans="1:14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5</v>
      </c>
      <c r="I24">
        <v>4</v>
      </c>
      <c r="J24">
        <v>3</v>
      </c>
      <c r="K24">
        <v>2</v>
      </c>
      <c r="L24">
        <v>1</v>
      </c>
    </row>
    <row r="25" spans="1:14" x14ac:dyDescent="0.25">
      <c r="A25">
        <f t="shared" ref="A25:L25" si="1">$I$21*A24*100</f>
        <v>0</v>
      </c>
      <c r="B25">
        <f t="shared" si="1"/>
        <v>2.7777777777777777</v>
      </c>
      <c r="C25">
        <f t="shared" si="1"/>
        <v>5.5555555555555554</v>
      </c>
      <c r="D25">
        <f t="shared" si="1"/>
        <v>8.3333333333333321</v>
      </c>
      <c r="E25">
        <f t="shared" si="1"/>
        <v>11.111111111111111</v>
      </c>
      <c r="F25">
        <f t="shared" si="1"/>
        <v>13.888888888888889</v>
      </c>
      <c r="G25">
        <f t="shared" si="1"/>
        <v>16.666666666666664</v>
      </c>
      <c r="H25">
        <f t="shared" si="1"/>
        <v>13.888888888888889</v>
      </c>
      <c r="I25">
        <f t="shared" si="1"/>
        <v>11.111111111111111</v>
      </c>
      <c r="J25">
        <f t="shared" si="1"/>
        <v>8.3333333333333321</v>
      </c>
      <c r="K25">
        <f t="shared" si="1"/>
        <v>5.5555555555555554</v>
      </c>
      <c r="L25">
        <f t="shared" si="1"/>
        <v>2.7777777777777777</v>
      </c>
      <c r="N25">
        <f>SUM(A25:L25)</f>
        <v>99.999999999999986</v>
      </c>
    </row>
    <row r="43" spans="1:20" x14ac:dyDescent="0.25">
      <c r="A43" s="1" t="s">
        <v>3</v>
      </c>
      <c r="I43" s="1">
        <f>1/6*1/6*1/6</f>
        <v>4.6296296296296294E-3</v>
      </c>
    </row>
    <row r="45" spans="1:20" x14ac:dyDescent="0.25">
      <c r="A45">
        <v>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17</v>
      </c>
      <c r="R45">
        <v>18</v>
      </c>
    </row>
    <row r="46" spans="1:20" x14ac:dyDescent="0.25">
      <c r="A46">
        <v>0</v>
      </c>
      <c r="B46">
        <v>0</v>
      </c>
      <c r="C46">
        <v>1</v>
      </c>
      <c r="D46">
        <v>3</v>
      </c>
      <c r="E46">
        <v>6</v>
      </c>
      <c r="F46">
        <v>10</v>
      </c>
      <c r="G46">
        <v>15</v>
      </c>
      <c r="H46">
        <v>21</v>
      </c>
      <c r="I46">
        <v>25</v>
      </c>
      <c r="J46">
        <v>27</v>
      </c>
      <c r="K46">
        <v>27</v>
      </c>
      <c r="L46">
        <v>25</v>
      </c>
      <c r="M46">
        <v>21</v>
      </c>
      <c r="N46">
        <v>15</v>
      </c>
      <c r="O46">
        <v>10</v>
      </c>
      <c r="P46">
        <v>6</v>
      </c>
      <c r="Q46">
        <v>3</v>
      </c>
      <c r="R46">
        <v>1</v>
      </c>
    </row>
    <row r="47" spans="1:20" x14ac:dyDescent="0.25">
      <c r="A47">
        <f t="shared" ref="A47:R47" si="2">$I$43*A46*100</f>
        <v>0</v>
      </c>
      <c r="B47">
        <f t="shared" si="2"/>
        <v>0</v>
      </c>
      <c r="C47">
        <f t="shared" si="2"/>
        <v>0.46296296296296291</v>
      </c>
      <c r="D47">
        <f t="shared" si="2"/>
        <v>1.3888888888888888</v>
      </c>
      <c r="E47">
        <f t="shared" si="2"/>
        <v>2.7777777777777777</v>
      </c>
      <c r="F47">
        <f t="shared" si="2"/>
        <v>4.6296296296296298</v>
      </c>
      <c r="G47">
        <f t="shared" si="2"/>
        <v>6.9444444444444446</v>
      </c>
      <c r="H47">
        <f t="shared" si="2"/>
        <v>9.7222222222222214</v>
      </c>
      <c r="I47">
        <f t="shared" si="2"/>
        <v>11.574074074074073</v>
      </c>
      <c r="J47">
        <f t="shared" si="2"/>
        <v>12.5</v>
      </c>
      <c r="K47">
        <f t="shared" si="2"/>
        <v>12.5</v>
      </c>
      <c r="L47">
        <f t="shared" si="2"/>
        <v>11.574074074074073</v>
      </c>
      <c r="M47">
        <f t="shared" si="2"/>
        <v>9.7222222222222214</v>
      </c>
      <c r="N47">
        <f t="shared" si="2"/>
        <v>6.9444444444444446</v>
      </c>
      <c r="O47">
        <f t="shared" si="2"/>
        <v>4.6296296296296298</v>
      </c>
      <c r="P47">
        <f t="shared" si="2"/>
        <v>2.7777777777777777</v>
      </c>
      <c r="Q47">
        <f t="shared" si="2"/>
        <v>1.3888888888888888</v>
      </c>
      <c r="R47">
        <f t="shared" si="2"/>
        <v>0.46296296296296291</v>
      </c>
      <c r="T47">
        <f>SUM(A47:R47)</f>
        <v>100</v>
      </c>
    </row>
    <row r="65" spans="1:14" x14ac:dyDescent="0.25">
      <c r="A65" s="2" t="s">
        <v>1</v>
      </c>
      <c r="I65" s="2">
        <f>1/10</f>
        <v>0.1</v>
      </c>
    </row>
    <row r="66" spans="1:14" x14ac:dyDescent="0.25"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4" x14ac:dyDescent="0.25">
      <c r="B67">
        <f>100*$I$65</f>
        <v>10</v>
      </c>
      <c r="C67">
        <f t="shared" ref="C67:K67" si="3">100*$I$65</f>
        <v>10</v>
      </c>
      <c r="D67">
        <f t="shared" si="3"/>
        <v>10</v>
      </c>
      <c r="E67">
        <f t="shared" si="3"/>
        <v>10</v>
      </c>
      <c r="F67">
        <f t="shared" si="3"/>
        <v>10</v>
      </c>
      <c r="G67">
        <f t="shared" si="3"/>
        <v>10</v>
      </c>
      <c r="H67">
        <f t="shared" si="3"/>
        <v>10</v>
      </c>
      <c r="I67">
        <f t="shared" si="3"/>
        <v>10</v>
      </c>
      <c r="J67">
        <f t="shared" si="3"/>
        <v>10</v>
      </c>
      <c r="K67">
        <f t="shared" si="3"/>
        <v>10</v>
      </c>
      <c r="N67">
        <f>SUM(B67:K67)</f>
        <v>100</v>
      </c>
    </row>
    <row r="84" spans="1:23" x14ac:dyDescent="0.25">
      <c r="A84" s="2" t="s">
        <v>4</v>
      </c>
      <c r="I84" s="2">
        <f>1/10*1/10</f>
        <v>0.01</v>
      </c>
    </row>
    <row r="86" spans="1:23" x14ac:dyDescent="0.25"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</row>
    <row r="87" spans="1:23" x14ac:dyDescent="0.25"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9</v>
      </c>
      <c r="N87">
        <v>8</v>
      </c>
      <c r="O87">
        <v>7</v>
      </c>
      <c r="P87">
        <v>6</v>
      </c>
      <c r="Q87">
        <v>5</v>
      </c>
      <c r="R87">
        <v>4</v>
      </c>
      <c r="S87">
        <v>3</v>
      </c>
      <c r="T87">
        <v>2</v>
      </c>
      <c r="U87">
        <v>1</v>
      </c>
    </row>
    <row r="88" spans="1:23" x14ac:dyDescent="0.25">
      <c r="B88">
        <f>$I$84*B87*100</f>
        <v>0</v>
      </c>
      <c r="C88">
        <f>$I$84*C87*100</f>
        <v>1</v>
      </c>
      <c r="D88">
        <f t="shared" ref="D88:U88" si="4">$I$84*D87*100</f>
        <v>2</v>
      </c>
      <c r="E88">
        <f t="shared" si="4"/>
        <v>3</v>
      </c>
      <c r="F88">
        <f t="shared" si="4"/>
        <v>4</v>
      </c>
      <c r="G88">
        <f t="shared" si="4"/>
        <v>5</v>
      </c>
      <c r="H88">
        <f t="shared" si="4"/>
        <v>6</v>
      </c>
      <c r="I88">
        <f t="shared" si="4"/>
        <v>7.0000000000000009</v>
      </c>
      <c r="J88">
        <f t="shared" si="4"/>
        <v>8</v>
      </c>
      <c r="K88">
        <f t="shared" si="4"/>
        <v>9</v>
      </c>
      <c r="L88">
        <f t="shared" si="4"/>
        <v>10</v>
      </c>
      <c r="M88">
        <f t="shared" si="4"/>
        <v>9</v>
      </c>
      <c r="N88">
        <f t="shared" si="4"/>
        <v>8</v>
      </c>
      <c r="O88">
        <f t="shared" si="4"/>
        <v>7.0000000000000009</v>
      </c>
      <c r="P88">
        <f t="shared" si="4"/>
        <v>6</v>
      </c>
      <c r="Q88">
        <f t="shared" si="4"/>
        <v>5</v>
      </c>
      <c r="R88">
        <f t="shared" si="4"/>
        <v>4</v>
      </c>
      <c r="S88">
        <f t="shared" si="4"/>
        <v>3</v>
      </c>
      <c r="T88">
        <f t="shared" si="4"/>
        <v>2</v>
      </c>
      <c r="U88">
        <f t="shared" si="4"/>
        <v>1</v>
      </c>
      <c r="W88">
        <f>SUM(C88:U88)</f>
        <v>100</v>
      </c>
    </row>
    <row r="106" spans="1:33" x14ac:dyDescent="0.25">
      <c r="A106" s="2" t="s">
        <v>5</v>
      </c>
      <c r="I106" s="2">
        <f>1/10*1/10*1/10</f>
        <v>1E-3</v>
      </c>
    </row>
    <row r="108" spans="1:33" x14ac:dyDescent="0.25"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  <c r="L108">
        <v>11</v>
      </c>
      <c r="M108">
        <v>12</v>
      </c>
      <c r="N108">
        <v>13</v>
      </c>
      <c r="O108">
        <v>14</v>
      </c>
      <c r="P108">
        <v>15</v>
      </c>
      <c r="Q108">
        <v>16</v>
      </c>
      <c r="R108">
        <v>17</v>
      </c>
      <c r="S108">
        <v>18</v>
      </c>
      <c r="T108">
        <v>19</v>
      </c>
      <c r="U108">
        <v>20</v>
      </c>
      <c r="V108">
        <v>21</v>
      </c>
      <c r="W108">
        <v>22</v>
      </c>
      <c r="X108">
        <v>23</v>
      </c>
      <c r="Y108">
        <v>24</v>
      </c>
      <c r="Z108">
        <v>25</v>
      </c>
      <c r="AA108">
        <v>26</v>
      </c>
      <c r="AB108">
        <v>27</v>
      </c>
      <c r="AC108">
        <v>28</v>
      </c>
      <c r="AD108">
        <v>29</v>
      </c>
      <c r="AE108">
        <v>30</v>
      </c>
    </row>
    <row r="109" spans="1:33" x14ac:dyDescent="0.25">
      <c r="B109">
        <v>0</v>
      </c>
      <c r="C109">
        <v>0</v>
      </c>
      <c r="D109">
        <v>1</v>
      </c>
      <c r="E109">
        <v>3</v>
      </c>
      <c r="F109">
        <v>6</v>
      </c>
      <c r="G109">
        <v>10</v>
      </c>
      <c r="H109">
        <v>15</v>
      </c>
      <c r="I109">
        <v>21</v>
      </c>
      <c r="J109">
        <v>28</v>
      </c>
      <c r="K109">
        <v>36</v>
      </c>
      <c r="L109">
        <v>45</v>
      </c>
      <c r="M109">
        <v>55</v>
      </c>
      <c r="N109">
        <v>63</v>
      </c>
      <c r="O109">
        <v>69</v>
      </c>
      <c r="P109">
        <f>7+8+9+10+9+8+7+6+5+4</f>
        <v>73</v>
      </c>
      <c r="Q109">
        <f>6+7+8+9+10+9+8+7+6+5</f>
        <v>75</v>
      </c>
      <c r="R109">
        <f>5+6+7+8+9+10+9+8+7+6</f>
        <v>75</v>
      </c>
      <c r="S109">
        <f>4+5+6+7+8+9+10+9+8+7</f>
        <v>73</v>
      </c>
      <c r="T109">
        <f>8+9+10+9+8+7+6+5+4+3</f>
        <v>69</v>
      </c>
      <c r="U109">
        <f>2+3+4+5+6+7+8+9+10+9</f>
        <v>63</v>
      </c>
      <c r="V109">
        <f>1+2+3+4+5+6+7+8+9+10</f>
        <v>55</v>
      </c>
      <c r="W109">
        <f>1+2+3+4+5+6+7+8+9</f>
        <v>45</v>
      </c>
      <c r="X109">
        <f>1+2+3+4+5+6+7+8</f>
        <v>36</v>
      </c>
      <c r="Y109">
        <f>1+2+3+4+5+6+7</f>
        <v>28</v>
      </c>
      <c r="Z109">
        <v>21</v>
      </c>
      <c r="AA109">
        <v>15</v>
      </c>
      <c r="AB109">
        <v>10</v>
      </c>
      <c r="AC109">
        <v>6</v>
      </c>
      <c r="AD109">
        <v>3</v>
      </c>
      <c r="AE109">
        <v>1</v>
      </c>
    </row>
    <row r="110" spans="1:33" x14ac:dyDescent="0.25">
      <c r="B110">
        <f>$I$106*B109*100</f>
        <v>0</v>
      </c>
      <c r="C110">
        <f t="shared" ref="C110:AE110" si="5">$I$106*C109*100</f>
        <v>0</v>
      </c>
      <c r="D110">
        <f t="shared" si="5"/>
        <v>0.1</v>
      </c>
      <c r="E110">
        <f t="shared" si="5"/>
        <v>0.3</v>
      </c>
      <c r="F110">
        <f t="shared" si="5"/>
        <v>0.6</v>
      </c>
      <c r="G110">
        <f t="shared" si="5"/>
        <v>1</v>
      </c>
      <c r="H110">
        <f t="shared" si="5"/>
        <v>1.5</v>
      </c>
      <c r="I110">
        <f t="shared" si="5"/>
        <v>2.1</v>
      </c>
      <c r="J110">
        <f t="shared" si="5"/>
        <v>2.8000000000000003</v>
      </c>
      <c r="K110">
        <f t="shared" si="5"/>
        <v>3.6000000000000005</v>
      </c>
      <c r="L110">
        <f t="shared" si="5"/>
        <v>4.5</v>
      </c>
      <c r="M110">
        <f t="shared" si="5"/>
        <v>5.5</v>
      </c>
      <c r="N110">
        <f t="shared" si="5"/>
        <v>6.3</v>
      </c>
      <c r="O110">
        <f t="shared" si="5"/>
        <v>6.9</v>
      </c>
      <c r="P110">
        <f t="shared" si="5"/>
        <v>7.3</v>
      </c>
      <c r="Q110">
        <f t="shared" si="5"/>
        <v>7.5</v>
      </c>
      <c r="R110">
        <f t="shared" si="5"/>
        <v>7.5</v>
      </c>
      <c r="S110">
        <f t="shared" si="5"/>
        <v>7.3</v>
      </c>
      <c r="T110">
        <f t="shared" si="5"/>
        <v>6.9</v>
      </c>
      <c r="U110">
        <f t="shared" si="5"/>
        <v>6.3</v>
      </c>
      <c r="V110">
        <f t="shared" si="5"/>
        <v>5.5</v>
      </c>
      <c r="W110">
        <f t="shared" si="5"/>
        <v>4.5</v>
      </c>
      <c r="X110">
        <f t="shared" si="5"/>
        <v>3.6000000000000005</v>
      </c>
      <c r="Y110">
        <f t="shared" si="5"/>
        <v>2.8000000000000003</v>
      </c>
      <c r="Z110">
        <f t="shared" si="5"/>
        <v>2.1</v>
      </c>
      <c r="AA110">
        <f t="shared" si="5"/>
        <v>1.5</v>
      </c>
      <c r="AB110">
        <f t="shared" si="5"/>
        <v>1</v>
      </c>
      <c r="AC110">
        <f t="shared" si="5"/>
        <v>0.6</v>
      </c>
      <c r="AD110">
        <f t="shared" si="5"/>
        <v>0.3</v>
      </c>
      <c r="AE110">
        <f t="shared" si="5"/>
        <v>0.1</v>
      </c>
      <c r="AG110">
        <f>SUM(B110:AE110)</f>
        <v>99.999999999999972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реальность</vt:lpstr>
      <vt:lpstr>ожидание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Лида</dc:creator>
  <cp:lastModifiedBy>Лида</cp:lastModifiedBy>
  <dcterms:created xsi:type="dcterms:W3CDTF">2022-12-22T13:41:54Z</dcterms:created>
  <dcterms:modified xsi:type="dcterms:W3CDTF">2022-12-22T21:00:13Z</dcterms:modified>
</cp:coreProperties>
</file>