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129Xe27-50_FS2" sheetId="2" state="visible" r:id="rId3"/>
    <sheet name="129Xe27-50_FS1B" sheetId="3" state="visible" r:id="rId4"/>
    <sheet name="129Xe27_FS1A" sheetId="4" state="visible" r:id="rId5"/>
    <sheet name="Sheet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<sst xmlns="http://schemas.openxmlformats.org/spreadsheetml/2006/main" count="775" uniqueCount="230">
  <si>
    <t xml:space="preserve">MEBT to FS1A</t>
  </si>
  <si>
    <t xml:space="preserve">Q_D1057</t>
  </si>
  <si>
    <t xml:space="preserve">Q_D1060</t>
  </si>
  <si>
    <t xml:space="preserve">Q_D1062</t>
  </si>
  <si>
    <t xml:space="preserve">Q_D1074</t>
  </si>
  <si>
    <t xml:space="preserve">Q_D1076</t>
  </si>
  <si>
    <t xml:space="preserve">Q_D1078</t>
  </si>
  <si>
    <t xml:space="preserve">Q_D1095</t>
  </si>
  <si>
    <t xml:space="preserve">Q_D1098</t>
  </si>
  <si>
    <t xml:space="preserve">Q_D1100</t>
  </si>
  <si>
    <t xml:space="preserve">Q_D1113</t>
  </si>
  <si>
    <t xml:space="preserve">Q_D1115</t>
  </si>
  <si>
    <t xml:space="preserve">Q_D1117</t>
  </si>
  <si>
    <t xml:space="preserve">SOL1_D1132</t>
  </si>
  <si>
    <t xml:space="preserve">SOL2_D1146</t>
  </si>
  <si>
    <t xml:space="preserve">SOL1_D1165</t>
  </si>
  <si>
    <t xml:space="preserve">SOL2_D1180</t>
  </si>
  <si>
    <t xml:space="preserve">SOL1_D1199</t>
  </si>
  <si>
    <t xml:space="preserve">SOL2_D1214</t>
  </si>
  <si>
    <t xml:space="preserve">SOL1_D1235</t>
  </si>
  <si>
    <t xml:space="preserve">SOL2_D1255</t>
  </si>
  <si>
    <t xml:space="preserve">SOL3_D1275</t>
  </si>
  <si>
    <t xml:space="preserve">SOL1_D1299</t>
  </si>
  <si>
    <t xml:space="preserve">SOL2_D1319</t>
  </si>
  <si>
    <t xml:space="preserve">SOL3_D1339</t>
  </si>
  <si>
    <t xml:space="preserve">SOL1_D1363</t>
  </si>
  <si>
    <t xml:space="preserve">SOL2_D1383</t>
  </si>
  <si>
    <t xml:space="preserve">SOL3_D1403</t>
  </si>
  <si>
    <t xml:space="preserve">SOL1_D1426</t>
  </si>
  <si>
    <t xml:space="preserve">SOL2_D1446</t>
  </si>
  <si>
    <t xml:space="preserve">SOL3_D1466</t>
  </si>
  <si>
    <t xml:space="preserve">SOL1_D1490</t>
  </si>
  <si>
    <t xml:space="preserve">SOL2_D1510</t>
  </si>
  <si>
    <t xml:space="preserve">SOL3_D1530</t>
  </si>
  <si>
    <t xml:space="preserve">SOL1_D1554</t>
  </si>
  <si>
    <t xml:space="preserve">SOL2_D1574</t>
  </si>
  <si>
    <t xml:space="preserve">SOL3_D1594</t>
  </si>
  <si>
    <t xml:space="preserve">SOL1_D1618</t>
  </si>
  <si>
    <t xml:space="preserve">SOL2_D1637</t>
  </si>
  <si>
    <t xml:space="preserve">SOL3_D1657</t>
  </si>
  <si>
    <t xml:space="preserve">SOL1_D1681</t>
  </si>
  <si>
    <t xml:space="preserve">SOL2_D1701</t>
  </si>
  <si>
    <t xml:space="preserve">SOL3_D1721</t>
  </si>
  <si>
    <t xml:space="preserve">SOL1_D1745</t>
  </si>
  <si>
    <t xml:space="preserve">SOL2_D1765</t>
  </si>
  <si>
    <t xml:space="preserve">SOL3_D1785</t>
  </si>
  <si>
    <t xml:space="preserve">SOL1_D1809</t>
  </si>
  <si>
    <t xml:space="preserve">SOL2_D1829</t>
  </si>
  <si>
    <t xml:space="preserve">SOL3_D1849</t>
  </si>
  <si>
    <t xml:space="preserve">SOL1_D1872</t>
  </si>
  <si>
    <t xml:space="preserve">SOL2_D1892</t>
  </si>
  <si>
    <t xml:space="preserve">SOL3_D1912</t>
  </si>
  <si>
    <t xml:space="preserve">QH_D1942</t>
  </si>
  <si>
    <t xml:space="preserve">QV_D1950</t>
  </si>
  <si>
    <t xml:space="preserve">QH_D1969</t>
  </si>
  <si>
    <t xml:space="preserve">QV_D1976</t>
  </si>
  <si>
    <t xml:space="preserve">QH_D2002</t>
  </si>
  <si>
    <t xml:space="preserve">QV_D2013</t>
  </si>
  <si>
    <t xml:space="preserve">QH_D2029</t>
  </si>
  <si>
    <t xml:space="preserve">QV_D2042</t>
  </si>
  <si>
    <t xml:space="preserve">QV_D2066</t>
  </si>
  <si>
    <t xml:space="preserve">QH_D2073</t>
  </si>
  <si>
    <t xml:space="preserve">QV_D2118</t>
  </si>
  <si>
    <t xml:space="preserve">QH_D2126</t>
  </si>
  <si>
    <t xml:space="preserve">DH_D2163</t>
  </si>
  <si>
    <t xml:space="preserve">DH_D2169</t>
  </si>
  <si>
    <t xml:space="preserve">DH_D2174</t>
  </si>
  <si>
    <t xml:space="preserve">DH_D2180</t>
  </si>
  <si>
    <t xml:space="preserve">QH_D2194</t>
  </si>
  <si>
    <t xml:space="preserve">QV_D2202</t>
  </si>
  <si>
    <t xml:space="preserve">QH_D2215</t>
  </si>
  <si>
    <t xml:space="preserve">QV_D2220</t>
  </si>
  <si>
    <t xml:space="preserve">QV_D2254</t>
  </si>
  <si>
    <t xml:space="preserve">QH_D2260</t>
  </si>
  <si>
    <t xml:space="preserve">QV_D2272</t>
  </si>
  <si>
    <t xml:space="preserve">QH_D2280</t>
  </si>
  <si>
    <t xml:space="preserve">QH_D2356</t>
  </si>
  <si>
    <t xml:space="preserve">QH_D2362</t>
  </si>
  <si>
    <t xml:space="preserve">QV_D2372</t>
  </si>
  <si>
    <t xml:space="preserve">QH_D2377</t>
  </si>
  <si>
    <t xml:space="preserve">Q_D2409</t>
  </si>
  <si>
    <t xml:space="preserve">Q_D2413</t>
  </si>
  <si>
    <t xml:space="preserve">Q_D2421</t>
  </si>
  <si>
    <t xml:space="preserve">129Xe27+</t>
  </si>
  <si>
    <t xml:space="preserve">MEBT to FS1B</t>
  </si>
  <si>
    <t xml:space="preserve">DH_D2394</t>
  </si>
  <si>
    <t xml:space="preserve">QH_D2416</t>
  </si>
  <si>
    <t xml:space="preserve">S_D2419</t>
  </si>
  <si>
    <t xml:space="preserve">QV_D2424</t>
  </si>
  <si>
    <t xml:space="preserve">Q_D2445</t>
  </si>
  <si>
    <t xml:space="preserve">Q_D2453</t>
  </si>
  <si>
    <t xml:space="preserve">27+ to 50+</t>
  </si>
  <si>
    <t xml:space="preserve">MEBT to FS2</t>
  </si>
  <si>
    <t xml:space="preserve">DH_D2435</t>
  </si>
  <si>
    <t xml:space="preserve">DH_D2453</t>
  </si>
  <si>
    <t xml:space="preserve">QV_D2463</t>
  </si>
  <si>
    <t xml:space="preserve">S_D2469</t>
  </si>
  <si>
    <t xml:space="preserve">QH_D2472</t>
  </si>
  <si>
    <t xml:space="preserve">DH_D2494</t>
  </si>
  <si>
    <t xml:space="preserve">QV_D2511</t>
  </si>
  <si>
    <t xml:space="preserve">QH_D2515</t>
  </si>
  <si>
    <t xml:space="preserve">QV_D2539</t>
  </si>
  <si>
    <t xml:space="preserve">QV_D2563</t>
  </si>
  <si>
    <t xml:space="preserve">QH_D2590</t>
  </si>
  <si>
    <t xml:space="preserve">QV_D2597</t>
  </si>
  <si>
    <t xml:space="preserve">QH_D2645</t>
  </si>
  <si>
    <t xml:space="preserve">QV_D2654</t>
  </si>
  <si>
    <t xml:space="preserve">QH_D2666</t>
  </si>
  <si>
    <t xml:space="preserve">QV_D2679</t>
  </si>
  <si>
    <t xml:space="preserve">QH_D2693</t>
  </si>
  <si>
    <t xml:space="preserve">QV_D2698</t>
  </si>
  <si>
    <t xml:space="preserve">SOL1_D2723</t>
  </si>
  <si>
    <t xml:space="preserve">SOL1_D2762</t>
  </si>
  <si>
    <t xml:space="preserve">SOL1_D2802</t>
  </si>
  <si>
    <t xml:space="preserve">SOL1_D2842</t>
  </si>
  <si>
    <t xml:space="preserve">SOL1_D2882</t>
  </si>
  <si>
    <t xml:space="preserve">SOL1_D2922</t>
  </si>
  <si>
    <t xml:space="preserve">SOL1_D2961</t>
  </si>
  <si>
    <t xml:space="preserve">SOL1_D3001</t>
  </si>
  <si>
    <t xml:space="preserve">SOL1_D3041</t>
  </si>
  <si>
    <t xml:space="preserve">SOL1_D3081</t>
  </si>
  <si>
    <t xml:space="preserve">SOL1_D3121</t>
  </si>
  <si>
    <t xml:space="preserve">SOL1_D3161</t>
  </si>
  <si>
    <t xml:space="preserve">SOL1_D3211</t>
  </si>
  <si>
    <t xml:space="preserve">SOL1_D3273</t>
  </si>
  <si>
    <t xml:space="preserve">SOL1_D3336</t>
  </si>
  <si>
    <t xml:space="preserve">SOL1_D3398</t>
  </si>
  <si>
    <t xml:space="preserve">SOL1_D3460</t>
  </si>
  <si>
    <t xml:space="preserve">SOL1_D3522</t>
  </si>
  <si>
    <t xml:space="preserve">SOL1_D3584</t>
  </si>
  <si>
    <t xml:space="preserve">SOL1_D3646</t>
  </si>
  <si>
    <t xml:space="preserve">SOL1_D3708</t>
  </si>
  <si>
    <t xml:space="preserve">SOL1_D3770</t>
  </si>
  <si>
    <t xml:space="preserve">SOL1_D3832</t>
  </si>
  <si>
    <t xml:space="preserve">SOL1_D3894</t>
  </si>
  <si>
    <t xml:space="preserve">QH_D3934</t>
  </si>
  <si>
    <t xml:space="preserve">QV_D3940</t>
  </si>
  <si>
    <t xml:space="preserve">QV_D3950</t>
  </si>
  <si>
    <t xml:space="preserve">QH_D3955</t>
  </si>
  <si>
    <t xml:space="preserve">Q_D3994</t>
  </si>
  <si>
    <t xml:space="preserve">Q_D4000</t>
  </si>
  <si>
    <t xml:space="preserve">129Xe27+ to 50+</t>
  </si>
  <si>
    <t xml:space="preserve">CA01</t>
  </si>
  <si>
    <t xml:space="preserve">#1</t>
  </si>
  <si>
    <t xml:space="preserve">SOL1_D1132_0</t>
  </si>
  <si>
    <t xml:space="preserve">#2</t>
  </si>
  <si>
    <t xml:space="preserve">SOL2_D1146_0</t>
  </si>
  <si>
    <t xml:space="preserve">CA02</t>
  </si>
  <si>
    <t xml:space="preserve">SOL1_D1165_0</t>
  </si>
  <si>
    <t xml:space="preserve">SOL2_D1180_0</t>
  </si>
  <si>
    <t xml:space="preserve">CA03</t>
  </si>
  <si>
    <t xml:space="preserve">SOL1_D1199_0</t>
  </si>
  <si>
    <t xml:space="preserve">SOL2_D1214_0</t>
  </si>
  <si>
    <t xml:space="preserve">CB01</t>
  </si>
  <si>
    <t xml:space="preserve">SOL1_D1235_0</t>
  </si>
  <si>
    <t xml:space="preserve">SOL1_D1235'</t>
  </si>
  <si>
    <t xml:space="preserve">SOL2_D1255_0</t>
  </si>
  <si>
    <t xml:space="preserve">SOL2_D1255'</t>
  </si>
  <si>
    <t xml:space="preserve">#3</t>
  </si>
  <si>
    <t xml:space="preserve">SOL3_D1275_0</t>
  </si>
  <si>
    <t xml:space="preserve">SOL3_D1275'</t>
  </si>
  <si>
    <t xml:space="preserve">CB02</t>
  </si>
  <si>
    <t xml:space="preserve">SOL1_D1299_0</t>
  </si>
  <si>
    <t xml:space="preserve">SOL1_D1299'</t>
  </si>
  <si>
    <t xml:space="preserve">SOL2_D1319_0</t>
  </si>
  <si>
    <t xml:space="preserve">SOL2_D1319'</t>
  </si>
  <si>
    <t xml:space="preserve">SOL3_D1339_0</t>
  </si>
  <si>
    <t xml:space="preserve">SOL3_D1339'</t>
  </si>
  <si>
    <t xml:space="preserve">CB03</t>
  </si>
  <si>
    <t xml:space="preserve">SOL1_D1363_0</t>
  </si>
  <si>
    <t xml:space="preserve">SOL1_D1363'</t>
  </si>
  <si>
    <t xml:space="preserve">SOL2_D1383_0</t>
  </si>
  <si>
    <t xml:space="preserve">SOL2_D1383'</t>
  </si>
  <si>
    <t xml:space="preserve">SOL3_D1403_0</t>
  </si>
  <si>
    <t xml:space="preserve">SOL3_D1403'</t>
  </si>
  <si>
    <t xml:space="preserve">CB04</t>
  </si>
  <si>
    <t xml:space="preserve">SOL1_D1426_0</t>
  </si>
  <si>
    <t xml:space="preserve">SOL1_D1426'</t>
  </si>
  <si>
    <t xml:space="preserve">SOL2_D1446_0</t>
  </si>
  <si>
    <t xml:space="preserve">SOL2_D1446'</t>
  </si>
  <si>
    <t xml:space="preserve">SOL3_D1466_0</t>
  </si>
  <si>
    <t xml:space="preserve">SOL3_D1466'</t>
  </si>
  <si>
    <t xml:space="preserve">CB05</t>
  </si>
  <si>
    <t xml:space="preserve">SOL1_D1490_0</t>
  </si>
  <si>
    <t xml:space="preserve">SOL1_D1490'</t>
  </si>
  <si>
    <t xml:space="preserve">SOL2_D1510_0</t>
  </si>
  <si>
    <t xml:space="preserve">SOL2_D1510'</t>
  </si>
  <si>
    <t xml:space="preserve">SOL3_D1530_0</t>
  </si>
  <si>
    <t xml:space="preserve">SOL3_D1530'</t>
  </si>
  <si>
    <t xml:space="preserve">CB06</t>
  </si>
  <si>
    <t xml:space="preserve">SOL1_D1554_0</t>
  </si>
  <si>
    <t xml:space="preserve">SOL1_D1554'</t>
  </si>
  <si>
    <t xml:space="preserve">SOL2_D1574_0</t>
  </si>
  <si>
    <t xml:space="preserve">SOL2_D1574'</t>
  </si>
  <si>
    <t xml:space="preserve">SOL3_D1594_0</t>
  </si>
  <si>
    <t xml:space="preserve">SOL3_D1594'</t>
  </si>
  <si>
    <t xml:space="preserve">CB07</t>
  </si>
  <si>
    <t xml:space="preserve">SOL1_D1618_0</t>
  </si>
  <si>
    <t xml:space="preserve">SOL1_D1618'</t>
  </si>
  <si>
    <t xml:space="preserve">SOL2_D1637_0</t>
  </si>
  <si>
    <t xml:space="preserve">SOL2_D1637'</t>
  </si>
  <si>
    <t xml:space="preserve">SOL3_D1657_0</t>
  </si>
  <si>
    <t xml:space="preserve">SOL3_D1657'</t>
  </si>
  <si>
    <t xml:space="preserve">CB08</t>
  </si>
  <si>
    <t xml:space="preserve">SOL1_D1681_0</t>
  </si>
  <si>
    <t xml:space="preserve">SOL1_D1681'</t>
  </si>
  <si>
    <t xml:space="preserve">SOL2_D1701_0</t>
  </si>
  <si>
    <t xml:space="preserve">SOL2_D1701'</t>
  </si>
  <si>
    <t xml:space="preserve">SOL3_D1721_0</t>
  </si>
  <si>
    <t xml:space="preserve">SOL3_D1721'</t>
  </si>
  <si>
    <t xml:space="preserve">CB09</t>
  </si>
  <si>
    <t xml:space="preserve">SOL1_D1745_0</t>
  </si>
  <si>
    <t xml:space="preserve">SOL1_D1745'</t>
  </si>
  <si>
    <t xml:space="preserve">SOL2_D1765_0</t>
  </si>
  <si>
    <t xml:space="preserve">SOL2_D1765'</t>
  </si>
  <si>
    <t xml:space="preserve">SOL3_D1785_0</t>
  </si>
  <si>
    <t xml:space="preserve">SOL3_D1785'</t>
  </si>
  <si>
    <t xml:space="preserve">CB10</t>
  </si>
  <si>
    <t xml:space="preserve">SOL1_D1809_0</t>
  </si>
  <si>
    <t xml:space="preserve">SOL1_D1809'</t>
  </si>
  <si>
    <t xml:space="preserve">SOL2_D1829_0</t>
  </si>
  <si>
    <t xml:space="preserve">SOL2_D1829'</t>
  </si>
  <si>
    <t xml:space="preserve">SOL3_D1849_0</t>
  </si>
  <si>
    <t xml:space="preserve">SOL3_D1849'</t>
  </si>
  <si>
    <t xml:space="preserve">CB11</t>
  </si>
  <si>
    <t xml:space="preserve">SOL1_D1872_0</t>
  </si>
  <si>
    <t xml:space="preserve">SOL1_D1872'</t>
  </si>
  <si>
    <t xml:space="preserve">SOL2_D1892_0</t>
  </si>
  <si>
    <t xml:space="preserve">SOL2_D1892'</t>
  </si>
  <si>
    <t xml:space="preserve">SOL3_D1912_0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</si>
</sst>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Solenoid setting for 238U33+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Sheet2!$E$7:$F$45</c:f>
              <c:multiLvlStrCache>
                <c:ptCount val="39"/>
                <c:lvl>
                  <c:pt idx="0">
                    <c:v>#1</c:v>
                  </c:pt>
                  <c:pt idx="1">
                    <c:v>#2</c:v>
                  </c:pt>
                  <c:pt idx="2">
                    <c:v>#1</c:v>
                  </c:pt>
                  <c:pt idx="3">
                    <c:v>#2</c:v>
                  </c:pt>
                  <c:pt idx="4">
                    <c:v>#1</c:v>
                  </c:pt>
                  <c:pt idx="5">
                    <c:v>#2</c:v>
                  </c:pt>
                  <c:pt idx="6">
                    <c:v>#1</c:v>
                  </c:pt>
                  <c:pt idx="7">
                    <c:v>#2</c:v>
                  </c:pt>
                  <c:pt idx="8">
                    <c:v>#3</c:v>
                  </c:pt>
                  <c:pt idx="9">
                    <c:v>#1</c:v>
                  </c:pt>
                  <c:pt idx="10">
                    <c:v>#2</c:v>
                  </c:pt>
                  <c:pt idx="11">
                    <c:v>#3</c:v>
                  </c:pt>
                  <c:pt idx="12">
                    <c:v>#1</c:v>
                  </c:pt>
                  <c:pt idx="13">
                    <c:v>#2</c:v>
                  </c:pt>
                  <c:pt idx="14">
                    <c:v>#3</c:v>
                  </c:pt>
                  <c:pt idx="15">
                    <c:v>#1</c:v>
                  </c:pt>
                  <c:pt idx="16">
                    <c:v>#2</c:v>
                  </c:pt>
                  <c:pt idx="17">
                    <c:v>#3</c:v>
                  </c:pt>
                  <c:pt idx="18">
                    <c:v>#1</c:v>
                  </c:pt>
                  <c:pt idx="19">
                    <c:v>#2</c:v>
                  </c:pt>
                  <c:pt idx="20">
                    <c:v>#3</c:v>
                  </c:pt>
                  <c:pt idx="21">
                    <c:v>#1</c:v>
                  </c:pt>
                  <c:pt idx="22">
                    <c:v>#2</c:v>
                  </c:pt>
                  <c:pt idx="23">
                    <c:v>#3</c:v>
                  </c:pt>
                  <c:pt idx="24">
                    <c:v>#1</c:v>
                  </c:pt>
                  <c:pt idx="25">
                    <c:v>#2</c:v>
                  </c:pt>
                  <c:pt idx="26">
                    <c:v>#3</c:v>
                  </c:pt>
                  <c:pt idx="27">
                    <c:v>#1</c:v>
                  </c:pt>
                  <c:pt idx="28">
                    <c:v>#2</c:v>
                  </c:pt>
                  <c:pt idx="29">
                    <c:v>#3</c:v>
                  </c:pt>
                  <c:pt idx="30">
                    <c:v>#1</c:v>
                  </c:pt>
                  <c:pt idx="31">
                    <c:v>#2</c:v>
                  </c:pt>
                  <c:pt idx="32">
                    <c:v>#3</c:v>
                  </c:pt>
                  <c:pt idx="33">
                    <c:v>#1</c:v>
                  </c:pt>
                  <c:pt idx="34">
                    <c:v>#2</c:v>
                  </c:pt>
                  <c:pt idx="35">
                    <c:v>#3</c:v>
                  </c:pt>
                  <c:pt idx="36">
                    <c:v>#1</c:v>
                  </c:pt>
                  <c:pt idx="37">
                    <c:v>#2</c:v>
                  </c:pt>
                  <c:pt idx="38">
                    <c:v>#3</c:v>
                  </c:pt>
                </c:lvl>
                <c:lvl>
                  <c:pt idx="0">
                    <c:v>CA01</c:v>
                  </c:pt>
                  <c:pt idx="2">
                    <c:v>CA02</c:v>
                  </c:pt>
                  <c:pt idx="4">
                    <c:v>CA03</c:v>
                  </c:pt>
                  <c:pt idx="6">
                    <c:v>CB01</c:v>
                  </c:pt>
                  <c:pt idx="9">
                    <c:v>CB02</c:v>
                  </c:pt>
                  <c:pt idx="12">
                    <c:v>CB03</c:v>
                  </c:pt>
                  <c:pt idx="15">
                    <c:v>CB04</c:v>
                  </c:pt>
                  <c:pt idx="18">
                    <c:v>CB05</c:v>
                  </c:pt>
                  <c:pt idx="21">
                    <c:v>CB06</c:v>
                  </c:pt>
                  <c:pt idx="24">
                    <c:v>CB07</c:v>
                  </c:pt>
                  <c:pt idx="27">
                    <c:v>CB08</c:v>
                  </c:pt>
                  <c:pt idx="30">
                    <c:v>CB09</c:v>
                  </c:pt>
                  <c:pt idx="33">
                    <c:v>CB10</c:v>
                  </c:pt>
                  <c:pt idx="36">
                    <c:v>CB11</c:v>
                  </c:pt>
                </c:lvl>
              </c:multiLvlStrCache>
            </c:multiLvlStrRef>
          </c:cat>
          <c:val>
            <c:numRef>
              <c:f>Sheet2!$J$7:$J$45</c:f>
              <c:numCache>
                <c:formatCode>General</c:formatCode>
                <c:ptCount val="39"/>
                <c:pt idx="0">
                  <c:v>0.6070777191407</c:v>
                </c:pt>
                <c:pt idx="1">
                  <c:v>0.646447430997262</c:v>
                </c:pt>
                <c:pt idx="2">
                  <c:v>0.63990813231594</c:v>
                </c:pt>
                <c:pt idx="3">
                  <c:v>0.700666216123041</c:v>
                </c:pt>
                <c:pt idx="4">
                  <c:v>0.675552429666405</c:v>
                </c:pt>
                <c:pt idx="5">
                  <c:v>0.673031372117257</c:v>
                </c:pt>
                <c:pt idx="6">
                  <c:v>0.540982262949646</c:v>
                </c:pt>
                <c:pt idx="7">
                  <c:v>0.56021257685302</c:v>
                </c:pt>
                <c:pt idx="8">
                  <c:v>0.605464662394442</c:v>
                </c:pt>
                <c:pt idx="9">
                  <c:v>0.651875167647753</c:v>
                </c:pt>
                <c:pt idx="10">
                  <c:v>0.608112114798714</c:v>
                </c:pt>
                <c:pt idx="11">
                  <c:v>0.717173416718311</c:v>
                </c:pt>
                <c:pt idx="12">
                  <c:v>0.711465863016775</c:v>
                </c:pt>
                <c:pt idx="13">
                  <c:v>0.724677586614828</c:v>
                </c:pt>
                <c:pt idx="14">
                  <c:v>0.76845799740463</c:v>
                </c:pt>
                <c:pt idx="15">
                  <c:v>0.805073632587351</c:v>
                </c:pt>
                <c:pt idx="16">
                  <c:v>0.704837612181187</c:v>
                </c:pt>
                <c:pt idx="17">
                  <c:v>0.84246259077109</c:v>
                </c:pt>
                <c:pt idx="18">
                  <c:v>0.788590594103227</c:v>
                </c:pt>
                <c:pt idx="19">
                  <c:v>0.803531311214904</c:v>
                </c:pt>
                <c:pt idx="20">
                  <c:v>0.815168645156647</c:v>
                </c:pt>
                <c:pt idx="21">
                  <c:v>0.848368885961738</c:v>
                </c:pt>
                <c:pt idx="22">
                  <c:v>0.737516177210135</c:v>
                </c:pt>
                <c:pt idx="23">
                  <c:v>0.860630287062406</c:v>
                </c:pt>
                <c:pt idx="24">
                  <c:v>0.816678066331749</c:v>
                </c:pt>
                <c:pt idx="25">
                  <c:v>0.775769090746677</c:v>
                </c:pt>
                <c:pt idx="26">
                  <c:v>0.840382199644978</c:v>
                </c:pt>
                <c:pt idx="27">
                  <c:v>0.827911552496906</c:v>
                </c:pt>
                <c:pt idx="28">
                  <c:v>0.759430177971527</c:v>
                </c:pt>
                <c:pt idx="29">
                  <c:v>0.829396716131361</c:v>
                </c:pt>
                <c:pt idx="30">
                  <c:v>0.812821804027723</c:v>
                </c:pt>
                <c:pt idx="31">
                  <c:v>0.745450334132942</c:v>
                </c:pt>
                <c:pt idx="32">
                  <c:v>0.811945706699621</c:v>
                </c:pt>
                <c:pt idx="33">
                  <c:v>0.789277569767128</c:v>
                </c:pt>
                <c:pt idx="34">
                  <c:v>0.745463882438171</c:v>
                </c:pt>
                <c:pt idx="35">
                  <c:v>0.769610712566951</c:v>
                </c:pt>
                <c:pt idx="36">
                  <c:v>0.781282749185241</c:v>
                </c:pt>
                <c:pt idx="37">
                  <c:v>0.692439988549594</c:v>
                </c:pt>
                <c:pt idx="38">
                  <c:v>0.692321038127089</c:v>
                </c:pt>
              </c:numCache>
            </c:numRef>
          </c:val>
        </c:ser>
        <c:gapWidth val="219"/>
        <c:overlap val="-27"/>
        <c:axId val="72133804"/>
        <c:axId val="6353721"/>
      </c:barChart>
      <c:catAx>
        <c:axId val="721338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53721"/>
        <c:crosses val="autoZero"/>
        <c:auto val="1"/>
        <c:lblAlgn val="ctr"/>
        <c:lblOffset val="100"/>
        <c:noMultiLvlLbl val="0"/>
      </c:catAx>
      <c:valAx>
        <c:axId val="6353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setting/max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3380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Phase advance in CB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Sheet2!$P$13:$P$44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76.8</c:v>
                </c:pt>
                <c:pt idx="3">
                  <c:v>63</c:v>
                </c:pt>
                <c:pt idx="4">
                  <c:v>62</c:v>
                </c:pt>
                <c:pt idx="5">
                  <c:v>73.2</c:v>
                </c:pt>
                <c:pt idx="6">
                  <c:v>60</c:v>
                </c:pt>
                <c:pt idx="7">
                  <c:v>59</c:v>
                </c:pt>
                <c:pt idx="8">
                  <c:v>69.6</c:v>
                </c:pt>
                <c:pt idx="9">
                  <c:v>57</c:v>
                </c:pt>
                <c:pt idx="10">
                  <c:v>56</c:v>
                </c:pt>
                <c:pt idx="11">
                  <c:v>66</c:v>
                </c:pt>
                <c:pt idx="12">
                  <c:v>54</c:v>
                </c:pt>
                <c:pt idx="13">
                  <c:v>53</c:v>
                </c:pt>
                <c:pt idx="14">
                  <c:v>62.4</c:v>
                </c:pt>
                <c:pt idx="15">
                  <c:v>51</c:v>
                </c:pt>
                <c:pt idx="16">
                  <c:v>50</c:v>
                </c:pt>
                <c:pt idx="17">
                  <c:v>58.8</c:v>
                </c:pt>
                <c:pt idx="18">
                  <c:v>48</c:v>
                </c:pt>
                <c:pt idx="19">
                  <c:v>47</c:v>
                </c:pt>
                <c:pt idx="20">
                  <c:v>55.1999999999999</c:v>
                </c:pt>
                <c:pt idx="21">
                  <c:v>45</c:v>
                </c:pt>
                <c:pt idx="22">
                  <c:v>44</c:v>
                </c:pt>
                <c:pt idx="23">
                  <c:v>51.6</c:v>
                </c:pt>
                <c:pt idx="24">
                  <c:v>42</c:v>
                </c:pt>
                <c:pt idx="25">
                  <c:v>41</c:v>
                </c:pt>
                <c:pt idx="26">
                  <c:v>48</c:v>
                </c:pt>
                <c:pt idx="27">
                  <c:v>39</c:v>
                </c:pt>
                <c:pt idx="28">
                  <c:v>38</c:v>
                </c:pt>
                <c:pt idx="29">
                  <c:v>44.4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Sheet2!$Q$13:$Q$44</c:f>
              <c:numCache>
                <c:formatCode>General</c:formatCode>
                <c:ptCount val="32"/>
                <c:pt idx="0">
                  <c:v>66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62</c:v>
                </c:pt>
                <c:pt idx="5">
                  <c:v>61</c:v>
                </c:pt>
                <c:pt idx="6">
                  <c:v>60</c:v>
                </c:pt>
                <c:pt idx="7">
                  <c:v>59</c:v>
                </c:pt>
                <c:pt idx="8">
                  <c:v>58</c:v>
                </c:pt>
                <c:pt idx="9">
                  <c:v>57</c:v>
                </c:pt>
                <c:pt idx="10">
                  <c:v>56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49</c:v>
                </c:pt>
                <c:pt idx="18">
                  <c:v>48</c:v>
                </c:pt>
                <c:pt idx="19">
                  <c:v>47</c:v>
                </c:pt>
                <c:pt idx="20">
                  <c:v>45.9999999999999</c:v>
                </c:pt>
                <c:pt idx="21">
                  <c:v>45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39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573805"/>
        <c:axId val="9307898"/>
      </c:lineChart>
      <c:catAx>
        <c:axId val="955738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Period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7898"/>
        <c:crosses val="autoZero"/>
        <c:auto val="1"/>
        <c:lblAlgn val="ctr"/>
        <c:lblOffset val="100"/>
        <c:noMultiLvlLbl val="0"/>
      </c:catAx>
      <c:valAx>
        <c:axId val="93078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[deg]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7380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257040</xdr:colOff>
      <xdr:row>9</xdr:row>
      <xdr:rowOff>9360</xdr:rowOff>
    </xdr:from>
    <xdr:to>
      <xdr:col>11</xdr:col>
      <xdr:colOff>131760</xdr:colOff>
      <xdr:row>36</xdr:row>
      <xdr:rowOff>160560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164240" y="1723680"/>
          <a:ext cx="5643000" cy="529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360360</xdr:colOff>
      <xdr:row>9</xdr:row>
      <xdr:rowOff>28440</xdr:rowOff>
    </xdr:from>
    <xdr:to>
      <xdr:col>20</xdr:col>
      <xdr:colOff>504000</xdr:colOff>
      <xdr:row>22</xdr:row>
      <xdr:rowOff>170640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7035840" y="1742760"/>
          <a:ext cx="5567400" cy="261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100800</xdr:colOff>
      <xdr:row>10</xdr:row>
      <xdr:rowOff>28800</xdr:rowOff>
    </xdr:from>
    <xdr:to>
      <xdr:col>4</xdr:col>
      <xdr:colOff>377640</xdr:colOff>
      <xdr:row>11</xdr:row>
      <xdr:rowOff>68400</xdr:rowOff>
    </xdr:to>
    <xdr:sp>
      <xdr:nvSpPr>
        <xdr:cNvPr id="2" name="CustomShape 1"/>
        <xdr:cNvSpPr/>
      </xdr:nvSpPr>
      <xdr:spPr>
        <a:xfrm>
          <a:off x="1955520" y="1933560"/>
          <a:ext cx="879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MEBT - FS1a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80280</xdr:colOff>
      <xdr:row>23</xdr:row>
      <xdr:rowOff>124200</xdr:rowOff>
    </xdr:from>
    <xdr:to>
      <xdr:col>4</xdr:col>
      <xdr:colOff>418680</xdr:colOff>
      <xdr:row>24</xdr:row>
      <xdr:rowOff>163440</xdr:rowOff>
    </xdr:to>
    <xdr:sp>
      <xdr:nvSpPr>
        <xdr:cNvPr id="3" name="CustomShape 1"/>
        <xdr:cNvSpPr/>
      </xdr:nvSpPr>
      <xdr:spPr>
        <a:xfrm>
          <a:off x="1935000" y="4505400"/>
          <a:ext cx="94104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Stripper - FS2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12</xdr:col>
      <xdr:colOff>537840</xdr:colOff>
      <xdr:row>10</xdr:row>
      <xdr:rowOff>47520</xdr:rowOff>
    </xdr:from>
    <xdr:to>
      <xdr:col>14</xdr:col>
      <xdr:colOff>347040</xdr:colOff>
      <xdr:row>11</xdr:row>
      <xdr:rowOff>87120</xdr:rowOff>
    </xdr:to>
    <xdr:sp>
      <xdr:nvSpPr>
        <xdr:cNvPr id="4" name="CustomShape 1"/>
        <xdr:cNvSpPr/>
      </xdr:nvSpPr>
      <xdr:spPr>
        <a:xfrm>
          <a:off x="7815960" y="1952280"/>
          <a:ext cx="1014480" cy="23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Stripper - FS1b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295200</xdr:colOff>
      <xdr:row>22</xdr:row>
      <xdr:rowOff>95400</xdr:rowOff>
    </xdr:from>
    <xdr:to>
      <xdr:col>9</xdr:col>
      <xdr:colOff>142560</xdr:colOff>
      <xdr:row>38</xdr:row>
      <xdr:rowOff>75960</xdr:rowOff>
    </xdr:to>
    <xdr:graphicFrame>
      <xdr:nvGraphicFramePr>
        <xdr:cNvPr id="5" name="Chart 1"/>
        <xdr:cNvGraphicFramePr/>
      </xdr:nvGraphicFramePr>
      <xdr:xfrm>
        <a:off x="295200" y="4286160"/>
        <a:ext cx="5740560" cy="30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295200</xdr:colOff>
      <xdr:row>39</xdr:row>
      <xdr:rowOff>33480</xdr:rowOff>
    </xdr:from>
    <xdr:to>
      <xdr:col>9</xdr:col>
      <xdr:colOff>132840</xdr:colOff>
      <xdr:row>51</xdr:row>
      <xdr:rowOff>180720</xdr:rowOff>
    </xdr:to>
    <xdr:graphicFrame>
      <xdr:nvGraphicFramePr>
        <xdr:cNvPr id="6" name="Chart 2"/>
        <xdr:cNvGraphicFramePr/>
      </xdr:nvGraphicFramePr>
      <xdr:xfrm>
        <a:off x="295200" y="7462800"/>
        <a:ext cx="5730840" cy="24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.29"/>
    <col collapsed="false" customWidth="true" hidden="false" outlineLevel="0" max="3" min="3" style="1" width="9.14"/>
  </cols>
  <sheetData>
    <row r="2" customFormat="false" ht="15" hidden="false" customHeight="false" outlineLevel="0" collapsed="false">
      <c r="A2" s="0" t="s">
        <v>0</v>
      </c>
      <c r="C2" s="1" t="n">
        <v>17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80</v>
      </c>
      <c r="CF2" s="0" t="s">
        <v>81</v>
      </c>
      <c r="CG2" s="0" t="s">
        <v>82</v>
      </c>
    </row>
    <row r="3" s="2" customFormat="true" ht="15" hidden="false" customHeight="false" outlineLevel="0" collapsed="false">
      <c r="A3" s="2" t="s">
        <v>83</v>
      </c>
      <c r="C3" s="1"/>
      <c r="D3" s="2" t="n">
        <v>71.403647539397</v>
      </c>
      <c r="E3" s="2" t="n">
        <v>100.898086378694</v>
      </c>
      <c r="F3" s="2" t="n">
        <v>75.2854241089922</v>
      </c>
      <c r="G3" s="2" t="n">
        <v>75.4623178519747</v>
      </c>
      <c r="H3" s="2" t="n">
        <v>94.0161592694147</v>
      </c>
      <c r="I3" s="2" t="n">
        <v>87.5060760376159</v>
      </c>
      <c r="J3" s="2" t="n">
        <v>66.9231140306132</v>
      </c>
      <c r="K3" s="2" t="n">
        <v>89.7373815026025</v>
      </c>
      <c r="L3" s="2" t="n">
        <v>74.8290268882045</v>
      </c>
      <c r="M3" s="2" t="n">
        <v>18.595260855251</v>
      </c>
      <c r="N3" s="2" t="n">
        <v>76.9963055944802</v>
      </c>
      <c r="O3" s="2" t="n">
        <v>85.6136136570071</v>
      </c>
      <c r="P3" s="2" t="n">
        <v>35.7929282110169</v>
      </c>
      <c r="Q3" s="2" t="n">
        <v>38.1141421606327</v>
      </c>
      <c r="R3" s="2" t="n">
        <v>37.7285891402018</v>
      </c>
      <c r="S3" s="2" t="n">
        <v>41.3108483195121</v>
      </c>
      <c r="T3" s="2" t="n">
        <v>39.8301549463118</v>
      </c>
      <c r="U3" s="2" t="n">
        <v>39.6815149468069</v>
      </c>
      <c r="V3" s="2" t="n">
        <v>31.8948016960712</v>
      </c>
      <c r="W3" s="2" t="n">
        <v>33.0285672379526</v>
      </c>
      <c r="X3" s="2" t="n">
        <v>35.6965036815761</v>
      </c>
      <c r="Y3" s="2" t="n">
        <v>38.4327373125974</v>
      </c>
      <c r="Z3" s="2" t="n">
        <v>35.8525900733436</v>
      </c>
      <c r="AA3" s="2" t="n">
        <v>42.2825395110106</v>
      </c>
      <c r="AB3" s="2" t="n">
        <v>41.9460381024661</v>
      </c>
      <c r="AC3" s="2" t="n">
        <v>42.7249643872682</v>
      </c>
      <c r="AD3" s="2" t="n">
        <v>45.3061350021784</v>
      </c>
      <c r="AE3" s="2" t="n">
        <v>47.4648904792268</v>
      </c>
      <c r="AF3" s="2" t="n">
        <v>41.5552549650666</v>
      </c>
      <c r="AG3" s="2" t="n">
        <v>49.6692389182884</v>
      </c>
      <c r="AH3" s="2" t="n">
        <v>46.4930966149818</v>
      </c>
      <c r="AI3" s="2" t="n">
        <v>47.3739595232698</v>
      </c>
      <c r="AJ3" s="2" t="n">
        <v>48.0600641957577</v>
      </c>
      <c r="AK3" s="2" t="n">
        <v>50.0174575693714</v>
      </c>
      <c r="AL3" s="2" t="n">
        <v>43.4818917934676</v>
      </c>
      <c r="AM3" s="2" t="n">
        <v>50.7403554967258</v>
      </c>
      <c r="AN3" s="2" t="n">
        <v>48.1490554480647</v>
      </c>
      <c r="AO3" s="2" t="n">
        <v>45.7371766246054</v>
      </c>
      <c r="AP3" s="2" t="n">
        <v>49.5465848740396</v>
      </c>
      <c r="AQ3" s="2" t="n">
        <v>48.8113503847594</v>
      </c>
      <c r="AR3" s="2" t="n">
        <v>44.7738800092018</v>
      </c>
      <c r="AS3" s="2" t="n">
        <v>48.8989114802913</v>
      </c>
      <c r="AT3" s="2" t="n">
        <v>47.9217010043084</v>
      </c>
      <c r="AU3" s="2" t="n">
        <v>43.9496675025984</v>
      </c>
      <c r="AV3" s="2" t="n">
        <v>47.8700487553161</v>
      </c>
      <c r="AW3" s="2" t="n">
        <v>46.5335987794163</v>
      </c>
      <c r="AX3" s="2" t="n">
        <v>43.950466272795</v>
      </c>
      <c r="AY3" s="2" t="n">
        <v>45.3740958652829</v>
      </c>
      <c r="AZ3" s="2" t="n">
        <v>46.0622465105551</v>
      </c>
      <c r="BA3" s="2" t="n">
        <v>40.8243257381523</v>
      </c>
      <c r="BB3" s="2" t="n">
        <v>40.8173127538137</v>
      </c>
      <c r="BC3" s="2" t="n">
        <v>40.1780417811293</v>
      </c>
      <c r="BD3" s="2" t="n">
        <v>64.6666508327991</v>
      </c>
      <c r="BE3" s="2" t="n">
        <v>71.0479260776913</v>
      </c>
      <c r="BF3" s="2" t="n">
        <v>50.2868078638099</v>
      </c>
      <c r="BG3" s="2" t="n">
        <v>104.02458114345</v>
      </c>
      <c r="BH3" s="2" t="n">
        <v>91.0448014941859</v>
      </c>
      <c r="BI3" s="2" t="n">
        <v>102.920307775911</v>
      </c>
      <c r="BJ3" s="2" t="n">
        <v>114.605578635087</v>
      </c>
      <c r="BK3" s="2" t="n">
        <v>114.441988803326</v>
      </c>
      <c r="BL3" s="2" t="n">
        <v>81.4265844765423</v>
      </c>
      <c r="BM3" s="2" t="n">
        <v>60.7430085185957</v>
      </c>
      <c r="BN3" s="2" t="n">
        <v>46.7356475783836</v>
      </c>
      <c r="BO3" s="2" t="n">
        <v>114.940070316782</v>
      </c>
      <c r="BP3" s="2" t="n">
        <v>114.940070316782</v>
      </c>
      <c r="BQ3" s="2" t="n">
        <v>114.940070316782</v>
      </c>
      <c r="BR3" s="2" t="n">
        <v>114.940070316782</v>
      </c>
      <c r="BS3" s="2" t="n">
        <v>39.4642604409283</v>
      </c>
      <c r="BT3" s="2" t="n">
        <v>67.7751334792185</v>
      </c>
      <c r="BU3" s="2" t="n">
        <v>39.3811086484331</v>
      </c>
      <c r="BV3" s="2" t="n">
        <v>6.88885904849071E-007</v>
      </c>
      <c r="BW3" s="2" t="n">
        <v>2.49000549548565E-012</v>
      </c>
      <c r="BX3" s="2" t="n">
        <v>111.219622691093</v>
      </c>
      <c r="BY3" s="2" t="n">
        <v>112.683515909063</v>
      </c>
      <c r="BZ3" s="2" t="n">
        <v>104.435627553268</v>
      </c>
      <c r="CA3" s="2" t="n">
        <v>55.8617915502485</v>
      </c>
      <c r="CB3" s="2" t="n">
        <v>83.7926873253728</v>
      </c>
      <c r="CC3" s="2" t="n">
        <v>67.0341498602982</v>
      </c>
      <c r="CD3" s="2" t="n">
        <v>27.9308957751242</v>
      </c>
      <c r="CE3" s="2" t="n">
        <v>0</v>
      </c>
      <c r="CF3" s="2" t="n">
        <v>11.1723583100497</v>
      </c>
      <c r="CG3" s="2" t="n">
        <v>31.2304921968787</v>
      </c>
    </row>
    <row r="4" customFormat="false" ht="15" hidden="false" customHeight="false" outlineLevel="0" collapsed="false">
      <c r="A4" s="0" t="s">
        <v>84</v>
      </c>
      <c r="C4" s="1" t="n">
        <v>16.5</v>
      </c>
      <c r="D4" s="0" t="s">
        <v>1</v>
      </c>
      <c r="E4" s="0" t="s">
        <v>2</v>
      </c>
      <c r="F4" s="0" t="s">
        <v>3</v>
      </c>
      <c r="G4" s="0" t="s">
        <v>4</v>
      </c>
      <c r="H4" s="0" t="s">
        <v>5</v>
      </c>
      <c r="I4" s="0" t="s">
        <v>6</v>
      </c>
      <c r="J4" s="0" t="s">
        <v>7</v>
      </c>
      <c r="K4" s="0" t="s">
        <v>8</v>
      </c>
      <c r="L4" s="0" t="s">
        <v>9</v>
      </c>
      <c r="M4" s="0" t="s">
        <v>10</v>
      </c>
      <c r="N4" s="0" t="s">
        <v>11</v>
      </c>
      <c r="O4" s="0" t="s">
        <v>12</v>
      </c>
      <c r="P4" s="0" t="s">
        <v>13</v>
      </c>
      <c r="Q4" s="0" t="s">
        <v>14</v>
      </c>
      <c r="R4" s="0" t="s">
        <v>15</v>
      </c>
      <c r="S4" s="0" t="s">
        <v>16</v>
      </c>
      <c r="T4" s="0" t="s">
        <v>17</v>
      </c>
      <c r="U4" s="0" t="s">
        <v>18</v>
      </c>
      <c r="V4" s="0" t="s">
        <v>19</v>
      </c>
      <c r="W4" s="0" t="s">
        <v>20</v>
      </c>
      <c r="X4" s="0" t="s">
        <v>21</v>
      </c>
      <c r="Y4" s="0" t="s">
        <v>22</v>
      </c>
      <c r="Z4" s="0" t="s">
        <v>23</v>
      </c>
      <c r="AA4" s="0" t="s">
        <v>24</v>
      </c>
      <c r="AB4" s="0" t="s">
        <v>25</v>
      </c>
      <c r="AC4" s="0" t="s">
        <v>26</v>
      </c>
      <c r="AD4" s="0" t="s">
        <v>27</v>
      </c>
      <c r="AE4" s="0" t="s">
        <v>28</v>
      </c>
      <c r="AF4" s="0" t="s">
        <v>29</v>
      </c>
      <c r="AG4" s="0" t="s">
        <v>30</v>
      </c>
      <c r="AH4" s="0" t="s">
        <v>31</v>
      </c>
      <c r="AI4" s="0" t="s">
        <v>32</v>
      </c>
      <c r="AJ4" s="0" t="s">
        <v>33</v>
      </c>
      <c r="AK4" s="0" t="s">
        <v>34</v>
      </c>
      <c r="AL4" s="0" t="s">
        <v>35</v>
      </c>
      <c r="AM4" s="0" t="s">
        <v>36</v>
      </c>
      <c r="AN4" s="0" t="s">
        <v>37</v>
      </c>
      <c r="AO4" s="0" t="s">
        <v>38</v>
      </c>
      <c r="AP4" s="0" t="s">
        <v>39</v>
      </c>
      <c r="AQ4" s="0" t="s">
        <v>40</v>
      </c>
      <c r="AR4" s="0" t="s">
        <v>41</v>
      </c>
      <c r="AS4" s="0" t="s">
        <v>42</v>
      </c>
      <c r="AT4" s="0" t="s">
        <v>43</v>
      </c>
      <c r="AU4" s="0" t="s">
        <v>44</v>
      </c>
      <c r="AV4" s="0" t="s">
        <v>45</v>
      </c>
      <c r="AW4" s="0" t="s">
        <v>46</v>
      </c>
      <c r="AX4" s="0" t="s">
        <v>47</v>
      </c>
      <c r="AY4" s="0" t="s">
        <v>48</v>
      </c>
      <c r="AZ4" s="0" t="s">
        <v>49</v>
      </c>
      <c r="BA4" s="0" t="s">
        <v>50</v>
      </c>
      <c r="BB4" s="0" t="s">
        <v>51</v>
      </c>
      <c r="BC4" s="0" t="s">
        <v>52</v>
      </c>
      <c r="BD4" s="0" t="s">
        <v>53</v>
      </c>
      <c r="BE4" s="0" t="s">
        <v>54</v>
      </c>
      <c r="BF4" s="0" t="s">
        <v>55</v>
      </c>
      <c r="BG4" s="0" t="s">
        <v>56</v>
      </c>
      <c r="BH4" s="0" t="s">
        <v>57</v>
      </c>
      <c r="BI4" s="0" t="s">
        <v>58</v>
      </c>
      <c r="BJ4" s="0" t="s">
        <v>59</v>
      </c>
      <c r="BK4" s="0" t="s">
        <v>60</v>
      </c>
      <c r="BL4" s="0" t="s">
        <v>61</v>
      </c>
      <c r="BM4" s="0" t="s">
        <v>62</v>
      </c>
      <c r="BN4" s="0" t="s">
        <v>63</v>
      </c>
      <c r="BO4" s="0" t="s">
        <v>64</v>
      </c>
      <c r="BP4" s="0" t="s">
        <v>65</v>
      </c>
      <c r="BQ4" s="0" t="s">
        <v>66</v>
      </c>
      <c r="BR4" s="0" t="s">
        <v>67</v>
      </c>
      <c r="BS4" s="0" t="s">
        <v>68</v>
      </c>
      <c r="BT4" s="0" t="s">
        <v>69</v>
      </c>
      <c r="BU4" s="0" t="s">
        <v>70</v>
      </c>
      <c r="BV4" s="0" t="s">
        <v>71</v>
      </c>
      <c r="BW4" s="0" t="s">
        <v>72</v>
      </c>
      <c r="BX4" s="0" t="s">
        <v>73</v>
      </c>
      <c r="BY4" s="0" t="s">
        <v>74</v>
      </c>
      <c r="BZ4" s="0" t="s">
        <v>75</v>
      </c>
      <c r="CA4" s="0" t="s">
        <v>76</v>
      </c>
      <c r="CB4" s="0" t="s">
        <v>77</v>
      </c>
      <c r="CC4" s="0" t="s">
        <v>78</v>
      </c>
      <c r="CD4" s="0" t="s">
        <v>79</v>
      </c>
      <c r="CE4" s="0" t="s">
        <v>85</v>
      </c>
      <c r="CF4" s="0" t="s">
        <v>86</v>
      </c>
      <c r="CG4" s="0" t="s">
        <v>87</v>
      </c>
      <c r="CH4" s="0" t="s">
        <v>88</v>
      </c>
      <c r="CI4" s="0" t="s">
        <v>89</v>
      </c>
      <c r="CJ4" s="0" t="s">
        <v>90</v>
      </c>
    </row>
    <row r="5" s="2" customFormat="true" ht="15" hidden="false" customHeight="false" outlineLevel="0" collapsed="false">
      <c r="A5" s="2" t="s">
        <v>91</v>
      </c>
      <c r="C5" s="1"/>
      <c r="D5" s="2" t="n">
        <v>71.403647539397</v>
      </c>
      <c r="E5" s="2" t="n">
        <v>100.898086378694</v>
      </c>
      <c r="F5" s="2" t="n">
        <v>75.2854241089922</v>
      </c>
      <c r="G5" s="2" t="n">
        <v>75.4623178519747</v>
      </c>
      <c r="H5" s="2" t="n">
        <v>94.0161592694147</v>
      </c>
      <c r="I5" s="2" t="n">
        <v>87.5060760376159</v>
      </c>
      <c r="J5" s="2" t="n">
        <v>66.9231140306132</v>
      </c>
      <c r="K5" s="2" t="n">
        <v>89.7373815026025</v>
      </c>
      <c r="L5" s="2" t="n">
        <v>74.8290268882045</v>
      </c>
      <c r="M5" s="2" t="n">
        <v>18.595260855251</v>
      </c>
      <c r="N5" s="2" t="n">
        <v>76.9963055944802</v>
      </c>
      <c r="O5" s="2" t="n">
        <v>85.6136136570071</v>
      </c>
      <c r="P5" s="2" t="n">
        <v>35.7929282110169</v>
      </c>
      <c r="Q5" s="2" t="n">
        <v>38.1141421606327</v>
      </c>
      <c r="R5" s="2" t="n">
        <v>37.7285891402018</v>
      </c>
      <c r="S5" s="2" t="n">
        <v>41.3108483195121</v>
      </c>
      <c r="T5" s="2" t="n">
        <v>39.8301549463118</v>
      </c>
      <c r="U5" s="2" t="n">
        <v>39.6815149468069</v>
      </c>
      <c r="V5" s="2" t="n">
        <v>31.8948016960712</v>
      </c>
      <c r="W5" s="2" t="n">
        <v>33.0285672379526</v>
      </c>
      <c r="X5" s="2" t="n">
        <v>35.6965036815761</v>
      </c>
      <c r="Y5" s="2" t="n">
        <v>38.4327373125974</v>
      </c>
      <c r="Z5" s="2" t="n">
        <v>35.8525900733436</v>
      </c>
      <c r="AA5" s="2" t="n">
        <v>42.2825395110106</v>
      </c>
      <c r="AB5" s="2" t="n">
        <v>41.9460381024661</v>
      </c>
      <c r="AC5" s="2" t="n">
        <v>42.7249643872682</v>
      </c>
      <c r="AD5" s="2" t="n">
        <v>45.3061350021784</v>
      </c>
      <c r="AE5" s="2" t="n">
        <v>47.4648904792268</v>
      </c>
      <c r="AF5" s="2" t="n">
        <v>41.5552549650666</v>
      </c>
      <c r="AG5" s="2" t="n">
        <v>49.6692389182884</v>
      </c>
      <c r="AH5" s="2" t="n">
        <v>46.4930966149818</v>
      </c>
      <c r="AI5" s="2" t="n">
        <v>47.3739595232698</v>
      </c>
      <c r="AJ5" s="2" t="n">
        <v>48.0600641957577</v>
      </c>
      <c r="AK5" s="2" t="n">
        <v>50.0174575693714</v>
      </c>
      <c r="AL5" s="2" t="n">
        <v>43.4818917934676</v>
      </c>
      <c r="AM5" s="2" t="n">
        <v>50.7403554967258</v>
      </c>
      <c r="AN5" s="2" t="n">
        <v>48.1490554480647</v>
      </c>
      <c r="AO5" s="2" t="n">
        <v>45.7371766246054</v>
      </c>
      <c r="AP5" s="2" t="n">
        <v>49.5465848740396</v>
      </c>
      <c r="AQ5" s="2" t="n">
        <v>48.8113503847594</v>
      </c>
      <c r="AR5" s="2" t="n">
        <v>44.7738800092018</v>
      </c>
      <c r="AS5" s="2" t="n">
        <v>48.8989114802913</v>
      </c>
      <c r="AT5" s="2" t="n">
        <v>47.9217010043084</v>
      </c>
      <c r="AU5" s="2" t="n">
        <v>43.9496675025984</v>
      </c>
      <c r="AV5" s="2" t="n">
        <v>47.8700487553161</v>
      </c>
      <c r="AW5" s="2" t="n">
        <v>46.5335987794163</v>
      </c>
      <c r="AX5" s="2" t="n">
        <v>43.950466272795</v>
      </c>
      <c r="AY5" s="2" t="n">
        <v>45.3740958652829</v>
      </c>
      <c r="AZ5" s="2" t="n">
        <v>46.0622465105551</v>
      </c>
      <c r="BA5" s="2" t="n">
        <v>40.8243257381523</v>
      </c>
      <c r="BB5" s="2" t="n">
        <v>40.8173127538137</v>
      </c>
      <c r="BC5" s="2" t="n">
        <v>40.1780417811293</v>
      </c>
      <c r="BD5" s="2" t="n">
        <v>64.6666508327991</v>
      </c>
      <c r="BE5" s="2" t="n">
        <v>71.0479260776913</v>
      </c>
      <c r="BF5" s="2" t="n">
        <v>50.2868078638099</v>
      </c>
      <c r="BG5" s="2" t="n">
        <v>104.02458114345</v>
      </c>
      <c r="BH5" s="2" t="n">
        <v>91.0448014941859</v>
      </c>
      <c r="BI5" s="2" t="n">
        <v>102.920307775911</v>
      </c>
      <c r="BJ5" s="2" t="n">
        <v>114.605578635087</v>
      </c>
      <c r="BK5" s="2" t="n">
        <v>114.441988803326</v>
      </c>
      <c r="BL5" s="2" t="n">
        <v>81.4265844765423</v>
      </c>
      <c r="BM5" s="2" t="n">
        <v>60.7430085185957</v>
      </c>
      <c r="BN5" s="2" t="n">
        <v>46.7356475783836</v>
      </c>
      <c r="BO5" s="2" t="n">
        <v>114.940070316782</v>
      </c>
      <c r="BP5" s="2" t="n">
        <v>114.940070316782</v>
      </c>
      <c r="BQ5" s="2" t="n">
        <v>114.940070316782</v>
      </c>
      <c r="BR5" s="2" t="n">
        <v>114.940070316782</v>
      </c>
      <c r="BS5" s="2" t="n">
        <v>39.4642604409283</v>
      </c>
      <c r="BT5" s="2" t="n">
        <v>67.7751334792185</v>
      </c>
      <c r="BU5" s="2" t="n">
        <v>39.3811086484331</v>
      </c>
      <c r="BV5" s="2" t="n">
        <v>6.88885904849071E-007</v>
      </c>
      <c r="BW5" s="2" t="n">
        <v>2.57595992267704</v>
      </c>
      <c r="BX5" s="2" t="n">
        <v>21.9849611143732</v>
      </c>
      <c r="BY5" s="2" t="n">
        <v>42.8184037994417</v>
      </c>
      <c r="BZ5" s="2" t="n">
        <v>29.2204975116479</v>
      </c>
      <c r="CA5" s="2" t="n">
        <v>20.9416723979775</v>
      </c>
      <c r="CB5" s="2" t="n">
        <v>41.0246978067123</v>
      </c>
      <c r="CC5" s="2" t="n">
        <v>47.7742651493899</v>
      </c>
      <c r="CD5" s="2" t="n">
        <v>25.3343274168819</v>
      </c>
      <c r="CE5" s="2" t="n">
        <v>126.944160534943</v>
      </c>
      <c r="CF5" s="2" t="n">
        <v>138.458457254092</v>
      </c>
      <c r="CG5" s="2" t="n">
        <v>1.61244098954956</v>
      </c>
      <c r="CH5" s="2" t="n">
        <v>109.48905109489</v>
      </c>
      <c r="CI5" s="2" t="n">
        <v>33.729656800742</v>
      </c>
      <c r="CJ5" s="2" t="n">
        <v>24.5142857142857</v>
      </c>
    </row>
    <row r="6" customFormat="false" ht="15" hidden="false" customHeight="false" outlineLevel="0" collapsed="false">
      <c r="A6" s="0" t="s">
        <v>92</v>
      </c>
      <c r="C6" s="1" t="n">
        <v>180</v>
      </c>
      <c r="D6" s="0" t="s">
        <v>1</v>
      </c>
      <c r="E6" s="0" t="s">
        <v>2</v>
      </c>
      <c r="F6" s="0" t="s">
        <v>3</v>
      </c>
      <c r="G6" s="0" t="s">
        <v>4</v>
      </c>
      <c r="H6" s="0" t="s">
        <v>5</v>
      </c>
      <c r="I6" s="0" t="s">
        <v>6</v>
      </c>
      <c r="J6" s="0" t="s">
        <v>7</v>
      </c>
      <c r="K6" s="0" t="s">
        <v>8</v>
      </c>
      <c r="L6" s="0" t="s">
        <v>9</v>
      </c>
      <c r="M6" s="0" t="s">
        <v>10</v>
      </c>
      <c r="N6" s="0" t="s">
        <v>11</v>
      </c>
      <c r="O6" s="0" t="s">
        <v>12</v>
      </c>
      <c r="P6" s="0" t="s">
        <v>13</v>
      </c>
      <c r="Q6" s="0" t="s">
        <v>14</v>
      </c>
      <c r="R6" s="0" t="s">
        <v>15</v>
      </c>
      <c r="S6" s="0" t="s">
        <v>16</v>
      </c>
      <c r="T6" s="0" t="s">
        <v>17</v>
      </c>
      <c r="U6" s="0" t="s">
        <v>18</v>
      </c>
      <c r="V6" s="0" t="s">
        <v>19</v>
      </c>
      <c r="W6" s="0" t="s">
        <v>20</v>
      </c>
      <c r="X6" s="0" t="s">
        <v>21</v>
      </c>
      <c r="Y6" s="0" t="s">
        <v>22</v>
      </c>
      <c r="Z6" s="0" t="s">
        <v>23</v>
      </c>
      <c r="AA6" s="0" t="s">
        <v>24</v>
      </c>
      <c r="AB6" s="0" t="s">
        <v>25</v>
      </c>
      <c r="AC6" s="0" t="s">
        <v>26</v>
      </c>
      <c r="AD6" s="0" t="s">
        <v>27</v>
      </c>
      <c r="AE6" s="0" t="s">
        <v>28</v>
      </c>
      <c r="AF6" s="0" t="s">
        <v>29</v>
      </c>
      <c r="AG6" s="0" t="s">
        <v>30</v>
      </c>
      <c r="AH6" s="0" t="s">
        <v>31</v>
      </c>
      <c r="AI6" s="0" t="s">
        <v>32</v>
      </c>
      <c r="AJ6" s="0" t="s">
        <v>33</v>
      </c>
      <c r="AK6" s="0" t="s">
        <v>34</v>
      </c>
      <c r="AL6" s="0" t="s">
        <v>35</v>
      </c>
      <c r="AM6" s="0" t="s">
        <v>36</v>
      </c>
      <c r="AN6" s="0" t="s">
        <v>37</v>
      </c>
      <c r="AO6" s="0" t="s">
        <v>38</v>
      </c>
      <c r="AP6" s="0" t="s">
        <v>39</v>
      </c>
      <c r="AQ6" s="0" t="s">
        <v>40</v>
      </c>
      <c r="AR6" s="0" t="s">
        <v>41</v>
      </c>
      <c r="AS6" s="0" t="s">
        <v>42</v>
      </c>
      <c r="AT6" s="0" t="s">
        <v>43</v>
      </c>
      <c r="AU6" s="0" t="s">
        <v>44</v>
      </c>
      <c r="AV6" s="0" t="s">
        <v>45</v>
      </c>
      <c r="AW6" s="0" t="s">
        <v>46</v>
      </c>
      <c r="AX6" s="0" t="s">
        <v>47</v>
      </c>
      <c r="AY6" s="0" t="s">
        <v>48</v>
      </c>
      <c r="AZ6" s="0" t="s">
        <v>49</v>
      </c>
      <c r="BA6" s="0" t="s">
        <v>50</v>
      </c>
      <c r="BB6" s="0" t="s">
        <v>51</v>
      </c>
      <c r="BC6" s="0" t="s">
        <v>52</v>
      </c>
      <c r="BD6" s="0" t="s">
        <v>53</v>
      </c>
      <c r="BE6" s="0" t="s">
        <v>54</v>
      </c>
      <c r="BF6" s="0" t="s">
        <v>55</v>
      </c>
      <c r="BG6" s="0" t="s">
        <v>56</v>
      </c>
      <c r="BH6" s="0" t="s">
        <v>57</v>
      </c>
      <c r="BI6" s="0" t="s">
        <v>58</v>
      </c>
      <c r="BJ6" s="0" t="s">
        <v>59</v>
      </c>
      <c r="BK6" s="0" t="s">
        <v>60</v>
      </c>
      <c r="BL6" s="0" t="s">
        <v>61</v>
      </c>
      <c r="BM6" s="0" t="s">
        <v>62</v>
      </c>
      <c r="BN6" s="0" t="s">
        <v>63</v>
      </c>
      <c r="BO6" s="0" t="s">
        <v>64</v>
      </c>
      <c r="BP6" s="0" t="s">
        <v>65</v>
      </c>
      <c r="BQ6" s="0" t="s">
        <v>66</v>
      </c>
      <c r="BR6" s="0" t="s">
        <v>67</v>
      </c>
      <c r="BS6" s="0" t="s">
        <v>68</v>
      </c>
      <c r="BT6" s="0" t="s">
        <v>69</v>
      </c>
      <c r="BU6" s="0" t="s">
        <v>70</v>
      </c>
      <c r="BV6" s="0" t="s">
        <v>71</v>
      </c>
      <c r="BW6" s="0" t="s">
        <v>72</v>
      </c>
      <c r="BX6" s="0" t="s">
        <v>73</v>
      </c>
      <c r="BY6" s="0" t="s">
        <v>74</v>
      </c>
      <c r="BZ6" s="0" t="s">
        <v>75</v>
      </c>
      <c r="CA6" s="0" t="s">
        <v>76</v>
      </c>
      <c r="CB6" s="0" t="s">
        <v>77</v>
      </c>
      <c r="CC6" s="0" t="s">
        <v>78</v>
      </c>
      <c r="CD6" s="0" t="s">
        <v>79</v>
      </c>
      <c r="CE6" s="0" t="s">
        <v>85</v>
      </c>
      <c r="CF6" s="0" t="s">
        <v>86</v>
      </c>
      <c r="CG6" s="0" t="s">
        <v>87</v>
      </c>
      <c r="CH6" s="0" t="s">
        <v>88</v>
      </c>
      <c r="CI6" s="0" t="s">
        <v>93</v>
      </c>
      <c r="CJ6" s="0" t="s">
        <v>94</v>
      </c>
      <c r="CK6" s="0" t="s">
        <v>95</v>
      </c>
      <c r="CL6" s="0" t="s">
        <v>96</v>
      </c>
      <c r="CM6" s="0" t="s">
        <v>97</v>
      </c>
      <c r="CN6" s="0" t="s">
        <v>98</v>
      </c>
      <c r="CO6" s="0" t="s">
        <v>99</v>
      </c>
      <c r="CP6" s="0" t="s">
        <v>100</v>
      </c>
      <c r="CQ6" s="0" t="s">
        <v>101</v>
      </c>
      <c r="CR6" s="0" t="s">
        <v>102</v>
      </c>
      <c r="CS6" s="0" t="s">
        <v>103</v>
      </c>
      <c r="CT6" s="0" t="s">
        <v>104</v>
      </c>
      <c r="CU6" s="0" t="s">
        <v>105</v>
      </c>
      <c r="CV6" s="0" t="s">
        <v>106</v>
      </c>
      <c r="CW6" s="0" t="s">
        <v>107</v>
      </c>
      <c r="CX6" s="0" t="s">
        <v>108</v>
      </c>
      <c r="CY6" s="0" t="s">
        <v>109</v>
      </c>
      <c r="CZ6" s="0" t="s">
        <v>110</v>
      </c>
      <c r="DA6" s="0" t="s">
        <v>111</v>
      </c>
      <c r="DB6" s="0" t="s">
        <v>112</v>
      </c>
      <c r="DC6" s="0" t="s">
        <v>113</v>
      </c>
      <c r="DD6" s="0" t="s">
        <v>114</v>
      </c>
      <c r="DE6" s="0" t="s">
        <v>115</v>
      </c>
      <c r="DF6" s="0" t="s">
        <v>116</v>
      </c>
      <c r="DG6" s="0" t="s">
        <v>117</v>
      </c>
      <c r="DH6" s="0" t="s">
        <v>118</v>
      </c>
      <c r="DI6" s="0" t="s">
        <v>119</v>
      </c>
      <c r="DJ6" s="0" t="s">
        <v>120</v>
      </c>
      <c r="DK6" s="0" t="s">
        <v>121</v>
      </c>
      <c r="DL6" s="0" t="s">
        <v>122</v>
      </c>
      <c r="DM6" s="0" t="s">
        <v>123</v>
      </c>
      <c r="DN6" s="0" t="s">
        <v>124</v>
      </c>
      <c r="DO6" s="0" t="s">
        <v>125</v>
      </c>
      <c r="DP6" s="0" t="s">
        <v>126</v>
      </c>
      <c r="DQ6" s="0" t="s">
        <v>127</v>
      </c>
      <c r="DR6" s="0" t="s">
        <v>128</v>
      </c>
      <c r="DS6" s="0" t="s">
        <v>129</v>
      </c>
      <c r="DT6" s="0" t="s">
        <v>130</v>
      </c>
      <c r="DU6" s="0" t="s">
        <v>131</v>
      </c>
      <c r="DV6" s="0" t="s">
        <v>132</v>
      </c>
      <c r="DW6" s="0" t="s">
        <v>133</v>
      </c>
      <c r="DX6" s="0" t="s">
        <v>134</v>
      </c>
      <c r="DY6" s="0" t="s">
        <v>135</v>
      </c>
      <c r="DZ6" s="0" t="s">
        <v>136</v>
      </c>
      <c r="EA6" s="0" t="s">
        <v>137</v>
      </c>
      <c r="EB6" s="0" t="s">
        <v>138</v>
      </c>
      <c r="EC6" s="0" t="s">
        <v>139</v>
      </c>
      <c r="ED6" s="0" t="s">
        <v>140</v>
      </c>
    </row>
    <row r="7" s="2" customFormat="true" ht="15" hidden="false" customHeight="false" outlineLevel="0" collapsed="false">
      <c r="A7" s="2" t="s">
        <v>91</v>
      </c>
      <c r="C7" s="1"/>
      <c r="D7" s="2" t="n">
        <v>71.403647539397</v>
      </c>
      <c r="E7" s="2" t="n">
        <v>100.898086378694</v>
      </c>
      <c r="F7" s="2" t="n">
        <v>75.2854241089922</v>
      </c>
      <c r="G7" s="2" t="n">
        <v>75.4623178519747</v>
      </c>
      <c r="H7" s="2" t="n">
        <v>94.0161592694147</v>
      </c>
      <c r="I7" s="2" t="n">
        <v>87.5060760376159</v>
      </c>
      <c r="J7" s="2" t="n">
        <v>66.9231140306132</v>
      </c>
      <c r="K7" s="2" t="n">
        <v>89.7373815026025</v>
      </c>
      <c r="L7" s="2" t="n">
        <v>74.8290268882045</v>
      </c>
      <c r="M7" s="2" t="n">
        <v>18.595260855251</v>
      </c>
      <c r="N7" s="2" t="n">
        <v>76.9963055944802</v>
      </c>
      <c r="O7" s="2" t="n">
        <v>85.6136136570071</v>
      </c>
      <c r="P7" s="2" t="n">
        <v>35.7929282110169</v>
      </c>
      <c r="Q7" s="2" t="n">
        <v>38.1141421606327</v>
      </c>
      <c r="R7" s="2" t="n">
        <v>37.7285891402018</v>
      </c>
      <c r="S7" s="2" t="n">
        <v>41.3108483195121</v>
      </c>
      <c r="T7" s="2" t="n">
        <v>39.8301549463118</v>
      </c>
      <c r="U7" s="2" t="n">
        <v>39.6815149468069</v>
      </c>
      <c r="V7" s="2" t="n">
        <v>31.8948016960712</v>
      </c>
      <c r="W7" s="2" t="n">
        <v>33.0285672379526</v>
      </c>
      <c r="X7" s="2" t="n">
        <v>35.6965036815761</v>
      </c>
      <c r="Y7" s="2" t="n">
        <v>38.4327373125974</v>
      </c>
      <c r="Z7" s="2" t="n">
        <v>35.8525900733436</v>
      </c>
      <c r="AA7" s="2" t="n">
        <v>42.2825395110106</v>
      </c>
      <c r="AB7" s="2" t="n">
        <v>41.9460381024661</v>
      </c>
      <c r="AC7" s="2" t="n">
        <v>42.7249643872682</v>
      </c>
      <c r="AD7" s="2" t="n">
        <v>45.3061350021784</v>
      </c>
      <c r="AE7" s="2" t="n">
        <v>47.4648904792268</v>
      </c>
      <c r="AF7" s="2" t="n">
        <v>41.5552549650666</v>
      </c>
      <c r="AG7" s="2" t="n">
        <v>49.6692389182884</v>
      </c>
      <c r="AH7" s="2" t="n">
        <v>46.4930966149818</v>
      </c>
      <c r="AI7" s="2" t="n">
        <v>47.3739595232698</v>
      </c>
      <c r="AJ7" s="2" t="n">
        <v>48.0600641957577</v>
      </c>
      <c r="AK7" s="2" t="n">
        <v>50.0174575693714</v>
      </c>
      <c r="AL7" s="2" t="n">
        <v>43.4818917934676</v>
      </c>
      <c r="AM7" s="2" t="n">
        <v>50.7403554967258</v>
      </c>
      <c r="AN7" s="2" t="n">
        <v>48.1490554480647</v>
      </c>
      <c r="AO7" s="2" t="n">
        <v>45.7371766246054</v>
      </c>
      <c r="AP7" s="2" t="n">
        <v>49.5465848740396</v>
      </c>
      <c r="AQ7" s="2" t="n">
        <v>48.8113503847594</v>
      </c>
      <c r="AR7" s="2" t="n">
        <v>44.7738800092018</v>
      </c>
      <c r="AS7" s="2" t="n">
        <v>48.8989114802913</v>
      </c>
      <c r="AT7" s="2" t="n">
        <v>47.9217010043084</v>
      </c>
      <c r="AU7" s="2" t="n">
        <v>43.9496675025984</v>
      </c>
      <c r="AV7" s="2" t="n">
        <v>47.8700487553161</v>
      </c>
      <c r="AW7" s="2" t="n">
        <v>46.5335987794163</v>
      </c>
      <c r="AX7" s="2" t="n">
        <v>43.950466272795</v>
      </c>
      <c r="AY7" s="2" t="n">
        <v>45.3740958652829</v>
      </c>
      <c r="AZ7" s="2" t="n">
        <v>46.0622465105551</v>
      </c>
      <c r="BA7" s="2" t="n">
        <v>40.8243257381523</v>
      </c>
      <c r="BB7" s="2" t="n">
        <v>40.8173127538137</v>
      </c>
      <c r="BC7" s="2" t="n">
        <v>40.1780417811293</v>
      </c>
      <c r="BD7" s="2" t="n">
        <v>64.6666508327991</v>
      </c>
      <c r="BE7" s="2" t="n">
        <v>71.0479260776913</v>
      </c>
      <c r="BF7" s="2" t="n">
        <v>50.2868078638099</v>
      </c>
      <c r="BG7" s="2" t="n">
        <v>104.02458114345</v>
      </c>
      <c r="BH7" s="2" t="n">
        <v>91.0448014941859</v>
      </c>
      <c r="BI7" s="2" t="n">
        <v>102.920307775911</v>
      </c>
      <c r="BJ7" s="2" t="n">
        <v>114.605578635087</v>
      </c>
      <c r="BK7" s="2" t="n">
        <v>114.441988803326</v>
      </c>
      <c r="BL7" s="2" t="n">
        <v>81.4265844765423</v>
      </c>
      <c r="BM7" s="2" t="n">
        <v>60.7430085185957</v>
      </c>
      <c r="BN7" s="2" t="n">
        <v>46.7356475783836</v>
      </c>
      <c r="BO7" s="2" t="n">
        <v>114.940070316782</v>
      </c>
      <c r="BP7" s="2" t="n">
        <v>114.940070316782</v>
      </c>
      <c r="BQ7" s="2" t="n">
        <v>114.940070316782</v>
      </c>
      <c r="BR7" s="2" t="n">
        <v>114.940070316782</v>
      </c>
      <c r="BS7" s="2" t="n">
        <v>39.4642604409283</v>
      </c>
      <c r="BT7" s="2" t="n">
        <v>67.7751334792185</v>
      </c>
      <c r="BU7" s="2" t="n">
        <v>39.3811086484331</v>
      </c>
      <c r="BV7" s="2" t="n">
        <v>6.88885904849071E-007</v>
      </c>
      <c r="BW7" s="2" t="n">
        <v>2.57595992267704</v>
      </c>
      <c r="BX7" s="2" t="n">
        <v>21.9849611143732</v>
      </c>
      <c r="BY7" s="2" t="n">
        <v>42.8184037994417</v>
      </c>
      <c r="BZ7" s="2" t="n">
        <v>29.2204975116479</v>
      </c>
      <c r="CA7" s="2" t="n">
        <v>20.9416723979775</v>
      </c>
      <c r="CB7" s="2" t="n">
        <v>41.0246978067123</v>
      </c>
      <c r="CC7" s="2" t="n">
        <v>47.7742651493899</v>
      </c>
      <c r="CD7" s="2" t="n">
        <v>25.3343274168819</v>
      </c>
      <c r="CE7" s="2" t="n">
        <v>126.944160534943</v>
      </c>
      <c r="CF7" s="2" t="n">
        <v>138.458457254092</v>
      </c>
      <c r="CG7" s="2" t="n">
        <v>1.61244098954956</v>
      </c>
      <c r="CH7" s="2" t="n">
        <v>62.037706757502</v>
      </c>
      <c r="CI7" s="2" t="n">
        <v>126.944160534943</v>
      </c>
      <c r="CJ7" s="2" t="n">
        <v>126.944160534943</v>
      </c>
      <c r="CK7" s="2" t="n">
        <v>62.037706757502</v>
      </c>
      <c r="CL7" s="2" t="n">
        <v>1.61244098954956</v>
      </c>
      <c r="CM7" s="2" t="n">
        <v>138.458457254092</v>
      </c>
      <c r="CN7" s="2" t="n">
        <v>126.944160534943</v>
      </c>
      <c r="CO7" s="2" t="n">
        <v>45.8353069089829</v>
      </c>
      <c r="CP7" s="2" t="n">
        <v>55.3010494329373</v>
      </c>
      <c r="CQ7" s="2" t="n">
        <v>14.3582828612431</v>
      </c>
      <c r="CR7" s="2" t="n">
        <v>10.6167201165846</v>
      </c>
      <c r="CS7" s="2" t="n">
        <v>41.6069835889177</v>
      </c>
      <c r="CT7" s="2" t="n">
        <v>38.4809287703416</v>
      </c>
      <c r="CU7" s="2" t="n">
        <v>25.8650149429388</v>
      </c>
      <c r="CV7" s="2" t="n">
        <v>39.6175002777923</v>
      </c>
      <c r="CW7" s="2" t="n">
        <v>30.083128088866</v>
      </c>
      <c r="CX7" s="2" t="n">
        <v>21.5401496925504</v>
      </c>
      <c r="CY7" s="2" t="n">
        <v>29.166500453429</v>
      </c>
      <c r="CZ7" s="2" t="n">
        <v>16.7914888510955</v>
      </c>
      <c r="DA7" s="2" t="n">
        <v>56.1675908810844</v>
      </c>
      <c r="DB7" s="2" t="n">
        <v>58.4473197781885</v>
      </c>
      <c r="DC7" s="2" t="n">
        <v>60.1971657424522</v>
      </c>
      <c r="DD7" s="2" t="n">
        <v>61.5033887861984</v>
      </c>
      <c r="DE7" s="2" t="n">
        <v>61.9223659889094</v>
      </c>
      <c r="DF7" s="2" t="n">
        <v>61.7375231053604</v>
      </c>
      <c r="DG7" s="2" t="n">
        <v>62.3659889094269</v>
      </c>
      <c r="DH7" s="2" t="n">
        <v>62.5015403573629</v>
      </c>
      <c r="DI7" s="2" t="n">
        <v>62.41528034504</v>
      </c>
      <c r="DJ7" s="2" t="n">
        <v>62.1441774491682</v>
      </c>
      <c r="DK7" s="2" t="n">
        <v>61.8237831176833</v>
      </c>
      <c r="DL7" s="2" t="n">
        <v>65.6069008009858</v>
      </c>
      <c r="DM7" s="2" t="n">
        <v>70.3265557609365</v>
      </c>
      <c r="DN7" s="2" t="n">
        <v>71.9778188539741</v>
      </c>
      <c r="DO7" s="2" t="n">
        <v>73.3826247689464</v>
      </c>
      <c r="DP7" s="2" t="n">
        <v>74.4670363524337</v>
      </c>
      <c r="DQ7" s="2" t="n">
        <v>75.3789279112754</v>
      </c>
      <c r="DR7" s="2" t="n">
        <v>76.105976586568</v>
      </c>
      <c r="DS7" s="2" t="n">
        <v>75.2064078866297</v>
      </c>
      <c r="DT7" s="2" t="n">
        <v>76.6358595194085</v>
      </c>
      <c r="DU7" s="2" t="n">
        <v>76.9685767097966</v>
      </c>
      <c r="DV7" s="2" t="n">
        <v>77.1041281577325</v>
      </c>
      <c r="DW7" s="2" t="n">
        <v>76.9932224276032</v>
      </c>
      <c r="DX7" s="2" t="n">
        <v>78.5335797905114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</row>
    <row r="42" s="2" customFormat="true" ht="15" hidden="false" customHeight="false" outlineLevel="0" collapsed="false">
      <c r="C4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D4"/>
  <sheetViews>
    <sheetView showFormulas="false" showGridLines="true" showRowColHeaders="true" showZeros="true" rightToLeft="false" tabSelected="false" showOutlineSymbols="true" defaultGridColor="true" view="normal" topLeftCell="V1" colorId="64" zoomScale="110" zoomScaleNormal="11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C1" s="1"/>
    </row>
    <row r="2" customFormat="false" ht="13.8" hidden="false" customHeight="false" outlineLevel="0" collapsed="false">
      <c r="A2" s="0" t="s">
        <v>92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85</v>
      </c>
      <c r="CF2" s="0" t="s">
        <v>86</v>
      </c>
      <c r="CG2" s="0" t="s">
        <v>87</v>
      </c>
      <c r="CH2" s="0" t="s">
        <v>88</v>
      </c>
      <c r="CI2" s="0" t="s">
        <v>93</v>
      </c>
      <c r="CJ2" s="0" t="s">
        <v>94</v>
      </c>
      <c r="CK2" s="0" t="s">
        <v>95</v>
      </c>
      <c r="CL2" s="0" t="s">
        <v>96</v>
      </c>
      <c r="CM2" s="0" t="s">
        <v>97</v>
      </c>
      <c r="CN2" s="0" t="s">
        <v>98</v>
      </c>
      <c r="CO2" s="0" t="s">
        <v>99</v>
      </c>
      <c r="CP2" s="0" t="s">
        <v>100</v>
      </c>
      <c r="CQ2" s="0" t="s">
        <v>101</v>
      </c>
      <c r="CR2" s="0" t="s">
        <v>102</v>
      </c>
      <c r="CS2" s="0" t="s">
        <v>103</v>
      </c>
      <c r="CT2" s="0" t="s">
        <v>104</v>
      </c>
      <c r="CU2" s="0" t="s">
        <v>105</v>
      </c>
      <c r="CV2" s="0" t="s">
        <v>106</v>
      </c>
      <c r="CW2" s="0" t="s">
        <v>107</v>
      </c>
      <c r="CX2" s="0" t="s">
        <v>108</v>
      </c>
      <c r="CY2" s="0" t="s">
        <v>109</v>
      </c>
      <c r="CZ2" s="0" t="s">
        <v>110</v>
      </c>
      <c r="DA2" s="0" t="s">
        <v>111</v>
      </c>
      <c r="DB2" s="0" t="s">
        <v>112</v>
      </c>
      <c r="DC2" s="0" t="s">
        <v>113</v>
      </c>
      <c r="DD2" s="0" t="s">
        <v>114</v>
      </c>
      <c r="DE2" s="0" t="s">
        <v>115</v>
      </c>
      <c r="DF2" s="0" t="s">
        <v>116</v>
      </c>
      <c r="DG2" s="0" t="s">
        <v>117</v>
      </c>
      <c r="DH2" s="0" t="s">
        <v>118</v>
      </c>
      <c r="DI2" s="0" t="s">
        <v>119</v>
      </c>
      <c r="DJ2" s="0" t="s">
        <v>120</v>
      </c>
      <c r="DK2" s="0" t="s">
        <v>121</v>
      </c>
      <c r="DL2" s="0" t="s">
        <v>122</v>
      </c>
      <c r="DM2" s="0" t="s">
        <v>123</v>
      </c>
      <c r="DN2" s="0" t="s">
        <v>124</v>
      </c>
      <c r="DO2" s="0" t="s">
        <v>125</v>
      </c>
      <c r="DP2" s="0" t="s">
        <v>126</v>
      </c>
      <c r="DQ2" s="0" t="s">
        <v>127</v>
      </c>
      <c r="DR2" s="0" t="s">
        <v>128</v>
      </c>
      <c r="DS2" s="0" t="s">
        <v>129</v>
      </c>
      <c r="DT2" s="0" t="s">
        <v>130</v>
      </c>
      <c r="DU2" s="0" t="s">
        <v>131</v>
      </c>
      <c r="DV2" s="0" t="s">
        <v>132</v>
      </c>
      <c r="DW2" s="0" t="s">
        <v>133</v>
      </c>
      <c r="DX2" s="0" t="s">
        <v>134</v>
      </c>
      <c r="DY2" s="0" t="s">
        <v>135</v>
      </c>
      <c r="DZ2" s="0" t="s">
        <v>136</v>
      </c>
      <c r="EA2" s="0" t="s">
        <v>137</v>
      </c>
      <c r="EB2" s="0" t="s">
        <v>138</v>
      </c>
      <c r="EC2" s="0" t="s">
        <v>139</v>
      </c>
      <c r="ED2" s="0" t="s">
        <v>140</v>
      </c>
    </row>
    <row r="3" customFormat="false" ht="13.8" hidden="false" customHeight="false" outlineLevel="0" collapsed="false">
      <c r="C3" s="1"/>
    </row>
    <row r="4" s="2" customFormat="true" ht="13.8" hidden="false" customHeight="false" outlineLevel="0" collapsed="false">
      <c r="A4" s="2" t="s">
        <v>141</v>
      </c>
      <c r="C4" s="1" t="n">
        <v>180</v>
      </c>
      <c r="D4" s="2" t="n">
        <v>71.403647539397</v>
      </c>
      <c r="E4" s="2" t="n">
        <v>100.898086378694</v>
      </c>
      <c r="F4" s="2" t="n">
        <v>75.2854241089922</v>
      </c>
      <c r="G4" s="2" t="n">
        <v>75.4623178519747</v>
      </c>
      <c r="H4" s="2" t="n">
        <v>94.0161592694147</v>
      </c>
      <c r="I4" s="2" t="n">
        <v>87.5060760376159</v>
      </c>
      <c r="J4" s="2" t="n">
        <v>66.9231140306132</v>
      </c>
      <c r="K4" s="2" t="n">
        <v>89.7373815026025</v>
      </c>
      <c r="L4" s="2" t="n">
        <v>74.8290268882045</v>
      </c>
      <c r="M4" s="2" t="n">
        <v>18.595260855251</v>
      </c>
      <c r="N4" s="2" t="n">
        <v>76.9963055944802</v>
      </c>
      <c r="O4" s="2" t="n">
        <v>85.6136136570071</v>
      </c>
      <c r="P4" s="2" t="n">
        <v>35.7929282110169</v>
      </c>
      <c r="Q4" s="2" t="n">
        <v>38.1141421606327</v>
      </c>
      <c r="R4" s="2" t="n">
        <v>37.7285891402018</v>
      </c>
      <c r="S4" s="2" t="n">
        <v>41.3108483195121</v>
      </c>
      <c r="T4" s="2" t="n">
        <v>39.8301549463118</v>
      </c>
      <c r="U4" s="2" t="n">
        <v>39.6815149468069</v>
      </c>
      <c r="V4" s="2" t="n">
        <v>31.8948016960712</v>
      </c>
      <c r="W4" s="2" t="n">
        <v>33.0285672379526</v>
      </c>
      <c r="X4" s="2" t="n">
        <v>35.6965036815761</v>
      </c>
      <c r="Y4" s="2" t="n">
        <v>38.4327373125974</v>
      </c>
      <c r="Z4" s="2" t="n">
        <v>35.8525900733436</v>
      </c>
      <c r="AA4" s="2" t="n">
        <v>42.2825395110106</v>
      </c>
      <c r="AB4" s="2" t="n">
        <v>41.9460381024661</v>
      </c>
      <c r="AC4" s="2" t="n">
        <v>42.7249643872682</v>
      </c>
      <c r="AD4" s="2" t="n">
        <v>45.3061350021784</v>
      </c>
      <c r="AE4" s="2" t="n">
        <v>47.4648904792268</v>
      </c>
      <c r="AF4" s="2" t="n">
        <v>41.5552549650666</v>
      </c>
      <c r="AG4" s="2" t="n">
        <v>49.6692389182884</v>
      </c>
      <c r="AH4" s="2" t="n">
        <v>46.4930966149818</v>
      </c>
      <c r="AI4" s="2" t="n">
        <v>47.3739595232698</v>
      </c>
      <c r="AJ4" s="2" t="n">
        <v>48.0600641957577</v>
      </c>
      <c r="AK4" s="2" t="n">
        <v>50.0174575693714</v>
      </c>
      <c r="AL4" s="2" t="n">
        <v>43.4818917934676</v>
      </c>
      <c r="AM4" s="2" t="n">
        <v>50.7403554967258</v>
      </c>
      <c r="AN4" s="2" t="n">
        <v>48.1490554480647</v>
      </c>
      <c r="AO4" s="2" t="n">
        <v>45.7371766246054</v>
      </c>
      <c r="AP4" s="2" t="n">
        <v>49.5465848740396</v>
      </c>
      <c r="AQ4" s="2" t="n">
        <v>48.8113503847594</v>
      </c>
      <c r="AR4" s="2" t="n">
        <v>44.7738800092018</v>
      </c>
      <c r="AS4" s="2" t="n">
        <v>48.8989114802913</v>
      </c>
      <c r="AT4" s="2" t="n">
        <v>47.9217010043084</v>
      </c>
      <c r="AU4" s="2" t="n">
        <v>43.9496675025984</v>
      </c>
      <c r="AV4" s="2" t="n">
        <v>47.8700487553161</v>
      </c>
      <c r="AW4" s="2" t="n">
        <v>46.5335987794163</v>
      </c>
      <c r="AX4" s="2" t="n">
        <v>43.950466272795</v>
      </c>
      <c r="AY4" s="2" t="n">
        <v>45.3740958652829</v>
      </c>
      <c r="AZ4" s="2" t="n">
        <v>46.0622465105551</v>
      </c>
      <c r="BA4" s="2" t="n">
        <v>40.8243257381523</v>
      </c>
      <c r="BB4" s="2" t="n">
        <v>40.8173127538137</v>
      </c>
      <c r="BC4" s="2" t="n">
        <v>40.1780417811293</v>
      </c>
      <c r="BD4" s="2" t="n">
        <v>64.6666508327991</v>
      </c>
      <c r="BE4" s="2" t="n">
        <v>71.0479260776913</v>
      </c>
      <c r="BF4" s="2" t="n">
        <v>50.2868078638099</v>
      </c>
      <c r="BG4" s="2" t="n">
        <v>104.02458114345</v>
      </c>
      <c r="BH4" s="2" t="n">
        <v>91.0448014941859</v>
      </c>
      <c r="BI4" s="2" t="n">
        <v>102.920307775911</v>
      </c>
      <c r="BJ4" s="2" t="n">
        <v>114.605578635087</v>
      </c>
      <c r="BK4" s="2" t="n">
        <v>114.441988803326</v>
      </c>
      <c r="BL4" s="2" t="n">
        <v>81.4265844765423</v>
      </c>
      <c r="BM4" s="2" t="n">
        <v>60.7430085185957</v>
      </c>
      <c r="BN4" s="2" t="n">
        <v>46.7356475783836</v>
      </c>
      <c r="BO4" s="2" t="n">
        <v>114.940070316782</v>
      </c>
      <c r="BP4" s="2" t="n">
        <v>114.940070316782</v>
      </c>
      <c r="BQ4" s="2" t="n">
        <v>114.940070316782</v>
      </c>
      <c r="BR4" s="2" t="n">
        <v>114.940070316782</v>
      </c>
      <c r="BS4" s="2" t="n">
        <v>39.4642604409283</v>
      </c>
      <c r="BT4" s="2" t="n">
        <v>67.7751334792185</v>
      </c>
      <c r="BU4" s="2" t="n">
        <v>39.3811086484331</v>
      </c>
      <c r="BV4" s="2" t="n">
        <v>6.88885904849071E-007</v>
      </c>
      <c r="BW4" s="2" t="n">
        <v>2.57595992267704</v>
      </c>
      <c r="BX4" s="2" t="n">
        <v>21.9849611143732</v>
      </c>
      <c r="BY4" s="2" t="n">
        <v>42.8184037994417</v>
      </c>
      <c r="BZ4" s="2" t="n">
        <v>29.2204975116479</v>
      </c>
      <c r="CA4" s="2" t="n">
        <v>20.9416723979775</v>
      </c>
      <c r="CB4" s="2" t="n">
        <v>41.0246978067123</v>
      </c>
      <c r="CC4" s="2" t="n">
        <v>47.7742651493899</v>
      </c>
      <c r="CD4" s="2" t="n">
        <v>25.3343274168819</v>
      </c>
      <c r="CE4" s="2" t="n">
        <v>126.944160534943</v>
      </c>
      <c r="CF4" s="2" t="n">
        <v>138.458457254092</v>
      </c>
      <c r="CG4" s="2" t="n">
        <v>1.61244098954956</v>
      </c>
      <c r="CH4" s="2" t="n">
        <v>62.037706757502</v>
      </c>
      <c r="CI4" s="2" t="n">
        <v>126.944160534943</v>
      </c>
      <c r="CJ4" s="2" t="n">
        <v>126.944160534943</v>
      </c>
      <c r="CK4" s="2" t="n">
        <v>62.037706757502</v>
      </c>
      <c r="CL4" s="2" t="n">
        <v>1.61244098954956</v>
      </c>
      <c r="CM4" s="2" t="n">
        <v>138.458457254092</v>
      </c>
      <c r="CN4" s="2" t="n">
        <v>126.944160534943</v>
      </c>
      <c r="CO4" s="2" t="n">
        <v>45.8353069089829</v>
      </c>
      <c r="CP4" s="2" t="n">
        <v>55.3010494329373</v>
      </c>
      <c r="CQ4" s="2" t="n">
        <v>14.3582828612431</v>
      </c>
      <c r="CR4" s="2" t="n">
        <v>10.6167201165846</v>
      </c>
      <c r="CS4" s="2" t="n">
        <v>41.6069835889177</v>
      </c>
      <c r="CT4" s="2" t="n">
        <v>38.4809287703416</v>
      </c>
      <c r="CU4" s="2" t="n">
        <v>25.8650149429388</v>
      </c>
      <c r="CV4" s="2" t="n">
        <v>39.6175002777923</v>
      </c>
      <c r="CW4" s="2" t="n">
        <v>30.083128088866</v>
      </c>
      <c r="CX4" s="2" t="n">
        <v>21.5401496925504</v>
      </c>
      <c r="CY4" s="2" t="n">
        <v>29.166500453429</v>
      </c>
      <c r="CZ4" s="2" t="n">
        <v>16.7914888510955</v>
      </c>
      <c r="DA4" s="2" t="n">
        <v>56.1675908810844</v>
      </c>
      <c r="DB4" s="2" t="n">
        <v>58.4473197781885</v>
      </c>
      <c r="DC4" s="2" t="n">
        <v>60.1971657424522</v>
      </c>
      <c r="DD4" s="2" t="n">
        <v>61.5033887861984</v>
      </c>
      <c r="DE4" s="2" t="n">
        <v>61.9223659889094</v>
      </c>
      <c r="DF4" s="2" t="n">
        <v>61.7375231053604</v>
      </c>
      <c r="DG4" s="2" t="n">
        <v>62.3659889094269</v>
      </c>
      <c r="DH4" s="2" t="n">
        <v>62.5015403573629</v>
      </c>
      <c r="DI4" s="2" t="n">
        <v>62.41528034504</v>
      </c>
      <c r="DJ4" s="2" t="n">
        <v>62.1441774491682</v>
      </c>
      <c r="DK4" s="2" t="n">
        <v>61.8237831176833</v>
      </c>
      <c r="DL4" s="2" t="n">
        <v>65.6069008009858</v>
      </c>
      <c r="DM4" s="2" t="n">
        <v>70.3265557609365</v>
      </c>
      <c r="DN4" s="2" t="n">
        <v>71.9778188539741</v>
      </c>
      <c r="DO4" s="2" t="n">
        <v>73.3826247689464</v>
      </c>
      <c r="DP4" s="2" t="n">
        <v>74.4670363524337</v>
      </c>
      <c r="DQ4" s="2" t="n">
        <v>75.3789279112754</v>
      </c>
      <c r="DR4" s="2" t="n">
        <v>76.105976586568</v>
      </c>
      <c r="DS4" s="2" t="n">
        <v>75.2064078866297</v>
      </c>
      <c r="DT4" s="2" t="n">
        <v>76.6358595194085</v>
      </c>
      <c r="DU4" s="2" t="n">
        <v>76.9685767097966</v>
      </c>
      <c r="DV4" s="2" t="n">
        <v>77.1041281577325</v>
      </c>
      <c r="DW4" s="2" t="n">
        <v>76.9932224276032</v>
      </c>
      <c r="DX4" s="2" t="n">
        <v>78.5335797905114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C1" s="1"/>
    </row>
    <row r="2" customFormat="false" ht="13.8" hidden="false" customHeight="false" outlineLevel="0" collapsed="false">
      <c r="A2" s="0" t="s">
        <v>84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85</v>
      </c>
      <c r="CF2" s="0" t="s">
        <v>86</v>
      </c>
      <c r="CG2" s="0" t="s">
        <v>87</v>
      </c>
      <c r="CH2" s="0" t="s">
        <v>88</v>
      </c>
      <c r="CI2" s="0" t="s">
        <v>89</v>
      </c>
      <c r="CJ2" s="0" t="s">
        <v>90</v>
      </c>
    </row>
    <row r="3" customFormat="false" ht="13.8" hidden="false" customHeight="false" outlineLevel="0" collapsed="false">
      <c r="C3" s="1"/>
    </row>
    <row r="4" s="2" customFormat="true" ht="13.8" hidden="false" customHeight="false" outlineLevel="0" collapsed="false">
      <c r="A4" s="2" t="s">
        <v>141</v>
      </c>
      <c r="C4" s="1" t="n">
        <v>16.5</v>
      </c>
      <c r="D4" s="2" t="n">
        <v>71.403647539397</v>
      </c>
      <c r="E4" s="2" t="n">
        <v>100.898086378694</v>
      </c>
      <c r="F4" s="2" t="n">
        <v>75.2854241089922</v>
      </c>
      <c r="G4" s="2" t="n">
        <v>75.4623178519747</v>
      </c>
      <c r="H4" s="2" t="n">
        <v>94.0161592694147</v>
      </c>
      <c r="I4" s="2" t="n">
        <v>87.5060760376159</v>
      </c>
      <c r="J4" s="2" t="n">
        <v>66.9231140306132</v>
      </c>
      <c r="K4" s="2" t="n">
        <v>89.7373815026025</v>
      </c>
      <c r="L4" s="2" t="n">
        <v>74.8290268882045</v>
      </c>
      <c r="M4" s="2" t="n">
        <v>18.595260855251</v>
      </c>
      <c r="N4" s="2" t="n">
        <v>76.9963055944802</v>
      </c>
      <c r="O4" s="2" t="n">
        <v>85.6136136570071</v>
      </c>
      <c r="P4" s="2" t="n">
        <v>35.7929282110169</v>
      </c>
      <c r="Q4" s="2" t="n">
        <v>38.1141421606327</v>
      </c>
      <c r="R4" s="2" t="n">
        <v>37.7285891402018</v>
      </c>
      <c r="S4" s="2" t="n">
        <v>41.3108483195121</v>
      </c>
      <c r="T4" s="2" t="n">
        <v>39.8301549463118</v>
      </c>
      <c r="U4" s="2" t="n">
        <v>39.6815149468069</v>
      </c>
      <c r="V4" s="2" t="n">
        <v>31.8948016960712</v>
      </c>
      <c r="W4" s="2" t="n">
        <v>33.0285672379526</v>
      </c>
      <c r="X4" s="2" t="n">
        <v>35.6965036815761</v>
      </c>
      <c r="Y4" s="2" t="n">
        <v>38.4327373125974</v>
      </c>
      <c r="Z4" s="2" t="n">
        <v>35.8525900733436</v>
      </c>
      <c r="AA4" s="2" t="n">
        <v>42.2825395110106</v>
      </c>
      <c r="AB4" s="2" t="n">
        <v>41.9460381024661</v>
      </c>
      <c r="AC4" s="2" t="n">
        <v>42.7249643872682</v>
      </c>
      <c r="AD4" s="2" t="n">
        <v>45.3061350021784</v>
      </c>
      <c r="AE4" s="2" t="n">
        <v>47.4648904792268</v>
      </c>
      <c r="AF4" s="2" t="n">
        <v>41.5552549650666</v>
      </c>
      <c r="AG4" s="2" t="n">
        <v>49.6692389182884</v>
      </c>
      <c r="AH4" s="2" t="n">
        <v>46.4930966149818</v>
      </c>
      <c r="AI4" s="2" t="n">
        <v>47.3739595232698</v>
      </c>
      <c r="AJ4" s="2" t="n">
        <v>48.0600641957577</v>
      </c>
      <c r="AK4" s="2" t="n">
        <v>50.0174575693714</v>
      </c>
      <c r="AL4" s="2" t="n">
        <v>43.4818917934676</v>
      </c>
      <c r="AM4" s="2" t="n">
        <v>50.7403554967258</v>
      </c>
      <c r="AN4" s="2" t="n">
        <v>48.1490554480647</v>
      </c>
      <c r="AO4" s="2" t="n">
        <v>45.7371766246054</v>
      </c>
      <c r="AP4" s="2" t="n">
        <v>49.5465848740396</v>
      </c>
      <c r="AQ4" s="2" t="n">
        <v>48.8113503847594</v>
      </c>
      <c r="AR4" s="2" t="n">
        <v>44.7738800092018</v>
      </c>
      <c r="AS4" s="2" t="n">
        <v>48.8989114802913</v>
      </c>
      <c r="AT4" s="2" t="n">
        <v>47.9217010043084</v>
      </c>
      <c r="AU4" s="2" t="n">
        <v>43.9496675025984</v>
      </c>
      <c r="AV4" s="2" t="n">
        <v>47.8700487553161</v>
      </c>
      <c r="AW4" s="2" t="n">
        <v>46.5335987794163</v>
      </c>
      <c r="AX4" s="2" t="n">
        <v>43.950466272795</v>
      </c>
      <c r="AY4" s="2" t="n">
        <v>45.3740958652829</v>
      </c>
      <c r="AZ4" s="2" t="n">
        <v>46.0622465105551</v>
      </c>
      <c r="BA4" s="2" t="n">
        <v>40.8243257381523</v>
      </c>
      <c r="BB4" s="2" t="n">
        <v>40.8173127538137</v>
      </c>
      <c r="BC4" s="2" t="n">
        <v>40.1780417811293</v>
      </c>
      <c r="BD4" s="2" t="n">
        <v>64.6666508327991</v>
      </c>
      <c r="BE4" s="2" t="n">
        <v>71.0479260776913</v>
      </c>
      <c r="BF4" s="2" t="n">
        <v>50.2868078638099</v>
      </c>
      <c r="BG4" s="2" t="n">
        <v>104.02458114345</v>
      </c>
      <c r="BH4" s="2" t="n">
        <v>91.0448014941859</v>
      </c>
      <c r="BI4" s="2" t="n">
        <v>102.920307775911</v>
      </c>
      <c r="BJ4" s="2" t="n">
        <v>114.605578635087</v>
      </c>
      <c r="BK4" s="2" t="n">
        <v>114.441988803326</v>
      </c>
      <c r="BL4" s="2" t="n">
        <v>81.4265844765423</v>
      </c>
      <c r="BM4" s="2" t="n">
        <v>60.7430085185957</v>
      </c>
      <c r="BN4" s="2" t="n">
        <v>46.7356475783836</v>
      </c>
      <c r="BO4" s="2" t="n">
        <v>114.940070316782</v>
      </c>
      <c r="BP4" s="2" t="n">
        <v>114.940070316782</v>
      </c>
      <c r="BQ4" s="2" t="n">
        <v>114.940070316782</v>
      </c>
      <c r="BR4" s="2" t="n">
        <v>114.940070316782</v>
      </c>
      <c r="BS4" s="2" t="n">
        <v>39.4642604409283</v>
      </c>
      <c r="BT4" s="2" t="n">
        <v>67.7751334792185</v>
      </c>
      <c r="BU4" s="2" t="n">
        <v>39.3811086484331</v>
      </c>
      <c r="BV4" s="2" t="n">
        <v>6.88885904849071E-007</v>
      </c>
      <c r="BW4" s="2" t="n">
        <v>2.57595992267704</v>
      </c>
      <c r="BX4" s="2" t="n">
        <v>21.9849611143732</v>
      </c>
      <c r="BY4" s="2" t="n">
        <v>42.8184037994417</v>
      </c>
      <c r="BZ4" s="2" t="n">
        <v>29.2204975116479</v>
      </c>
      <c r="CA4" s="2" t="n">
        <v>20.9416723979775</v>
      </c>
      <c r="CB4" s="2" t="n">
        <v>41.0246978067123</v>
      </c>
      <c r="CC4" s="2" t="n">
        <v>47.7742651493899</v>
      </c>
      <c r="CD4" s="2" t="n">
        <v>25.3343274168819</v>
      </c>
      <c r="CE4" s="2" t="n">
        <v>126.944160534943</v>
      </c>
      <c r="CF4" s="2" t="n">
        <v>138.458457254092</v>
      </c>
      <c r="CG4" s="2" t="n">
        <v>1.61244098954956</v>
      </c>
      <c r="CH4" s="2" t="n">
        <v>109.48905109489</v>
      </c>
      <c r="CI4" s="2" t="n">
        <v>33.729656800742</v>
      </c>
      <c r="CJ4" s="2" t="n">
        <v>24.5142857142857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C1" s="1"/>
    </row>
    <row r="2" customFormat="false" ht="13.8" hidden="false" customHeight="false" outlineLevel="0" collapsed="false">
      <c r="A2" s="0" t="s">
        <v>0</v>
      </c>
      <c r="D2" s="0" t="s">
        <v>1</v>
      </c>
      <c r="E2" s="0" t="s">
        <v>2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N2" s="0" t="s">
        <v>11</v>
      </c>
      <c r="O2" s="0" t="s">
        <v>12</v>
      </c>
      <c r="P2" s="0" t="s">
        <v>13</v>
      </c>
      <c r="Q2" s="0" t="s">
        <v>14</v>
      </c>
      <c r="R2" s="0" t="s">
        <v>15</v>
      </c>
      <c r="S2" s="0" t="s">
        <v>16</v>
      </c>
      <c r="T2" s="0" t="s">
        <v>17</v>
      </c>
      <c r="U2" s="0" t="s">
        <v>18</v>
      </c>
      <c r="V2" s="0" t="s">
        <v>19</v>
      </c>
      <c r="W2" s="0" t="s">
        <v>20</v>
      </c>
      <c r="X2" s="0" t="s">
        <v>21</v>
      </c>
      <c r="Y2" s="0" t="s">
        <v>22</v>
      </c>
      <c r="Z2" s="0" t="s">
        <v>23</v>
      </c>
      <c r="AA2" s="0" t="s">
        <v>24</v>
      </c>
      <c r="AB2" s="0" t="s">
        <v>25</v>
      </c>
      <c r="AC2" s="0" t="s">
        <v>26</v>
      </c>
      <c r="AD2" s="0" t="s">
        <v>27</v>
      </c>
      <c r="AE2" s="0" t="s">
        <v>28</v>
      </c>
      <c r="AF2" s="0" t="s">
        <v>29</v>
      </c>
      <c r="AG2" s="0" t="s">
        <v>30</v>
      </c>
      <c r="AH2" s="0" t="s">
        <v>31</v>
      </c>
      <c r="AI2" s="0" t="s">
        <v>32</v>
      </c>
      <c r="AJ2" s="0" t="s">
        <v>33</v>
      </c>
      <c r="AK2" s="0" t="s">
        <v>34</v>
      </c>
      <c r="AL2" s="0" t="s">
        <v>35</v>
      </c>
      <c r="AM2" s="0" t="s">
        <v>36</v>
      </c>
      <c r="AN2" s="0" t="s">
        <v>37</v>
      </c>
      <c r="AO2" s="0" t="s">
        <v>38</v>
      </c>
      <c r="AP2" s="0" t="s">
        <v>39</v>
      </c>
      <c r="AQ2" s="0" t="s">
        <v>40</v>
      </c>
      <c r="AR2" s="0" t="s">
        <v>41</v>
      </c>
      <c r="AS2" s="0" t="s">
        <v>42</v>
      </c>
      <c r="AT2" s="0" t="s">
        <v>43</v>
      </c>
      <c r="AU2" s="0" t="s">
        <v>44</v>
      </c>
      <c r="AV2" s="0" t="s">
        <v>45</v>
      </c>
      <c r="AW2" s="0" t="s">
        <v>46</v>
      </c>
      <c r="AX2" s="0" t="s">
        <v>47</v>
      </c>
      <c r="AY2" s="0" t="s">
        <v>48</v>
      </c>
      <c r="AZ2" s="0" t="s">
        <v>49</v>
      </c>
      <c r="BA2" s="0" t="s">
        <v>50</v>
      </c>
      <c r="BB2" s="0" t="s">
        <v>51</v>
      </c>
      <c r="BC2" s="0" t="s">
        <v>52</v>
      </c>
      <c r="BD2" s="0" t="s">
        <v>53</v>
      </c>
      <c r="BE2" s="0" t="s">
        <v>54</v>
      </c>
      <c r="BF2" s="0" t="s">
        <v>55</v>
      </c>
      <c r="BG2" s="0" t="s">
        <v>56</v>
      </c>
      <c r="BH2" s="0" t="s">
        <v>57</v>
      </c>
      <c r="BI2" s="0" t="s">
        <v>58</v>
      </c>
      <c r="BJ2" s="0" t="s">
        <v>59</v>
      </c>
      <c r="BK2" s="0" t="s">
        <v>60</v>
      </c>
      <c r="BL2" s="0" t="s">
        <v>61</v>
      </c>
      <c r="BM2" s="0" t="s">
        <v>62</v>
      </c>
      <c r="BN2" s="0" t="s">
        <v>63</v>
      </c>
      <c r="BO2" s="0" t="s">
        <v>64</v>
      </c>
      <c r="BP2" s="0" t="s">
        <v>65</v>
      </c>
      <c r="BQ2" s="0" t="s">
        <v>66</v>
      </c>
      <c r="BR2" s="0" t="s">
        <v>67</v>
      </c>
      <c r="BS2" s="0" t="s">
        <v>68</v>
      </c>
      <c r="BT2" s="0" t="s">
        <v>69</v>
      </c>
      <c r="BU2" s="0" t="s">
        <v>70</v>
      </c>
      <c r="BV2" s="0" t="s">
        <v>71</v>
      </c>
      <c r="BW2" s="0" t="s">
        <v>72</v>
      </c>
      <c r="BX2" s="0" t="s">
        <v>73</v>
      </c>
      <c r="BY2" s="0" t="s">
        <v>74</v>
      </c>
      <c r="BZ2" s="0" t="s">
        <v>75</v>
      </c>
      <c r="CA2" s="0" t="s">
        <v>76</v>
      </c>
      <c r="CB2" s="0" t="s">
        <v>77</v>
      </c>
      <c r="CC2" s="0" t="s">
        <v>78</v>
      </c>
      <c r="CD2" s="0" t="s">
        <v>79</v>
      </c>
      <c r="CE2" s="0" t="s">
        <v>80</v>
      </c>
      <c r="CF2" s="0" t="s">
        <v>81</v>
      </c>
      <c r="CG2" s="0" t="s">
        <v>82</v>
      </c>
    </row>
    <row r="3" customFormat="false" ht="13.8" hidden="false" customHeight="false" outlineLevel="0" collapsed="false">
      <c r="C3" s="1"/>
    </row>
    <row r="4" s="2" customFormat="true" ht="13.8" hidden="false" customHeight="false" outlineLevel="0" collapsed="false">
      <c r="A4" s="2" t="s">
        <v>83</v>
      </c>
      <c r="C4" s="1" t="n">
        <v>17</v>
      </c>
      <c r="D4" s="2" t="n">
        <v>71.403647539397</v>
      </c>
      <c r="E4" s="2" t="n">
        <v>100.898086378694</v>
      </c>
      <c r="F4" s="2" t="n">
        <v>75.2854241089922</v>
      </c>
      <c r="G4" s="2" t="n">
        <v>75.4623178519747</v>
      </c>
      <c r="H4" s="2" t="n">
        <v>94.0161592694147</v>
      </c>
      <c r="I4" s="2" t="n">
        <v>87.5060760376159</v>
      </c>
      <c r="J4" s="2" t="n">
        <v>66.9231140306132</v>
      </c>
      <c r="K4" s="2" t="n">
        <v>89.7373815026025</v>
      </c>
      <c r="L4" s="2" t="n">
        <v>74.8290268882045</v>
      </c>
      <c r="M4" s="2" t="n">
        <v>18.595260855251</v>
      </c>
      <c r="N4" s="2" t="n">
        <v>76.9963055944802</v>
      </c>
      <c r="O4" s="2" t="n">
        <v>85.6136136570071</v>
      </c>
      <c r="P4" s="2" t="n">
        <v>35.7929282110169</v>
      </c>
      <c r="Q4" s="2" t="n">
        <v>38.1141421606327</v>
      </c>
      <c r="R4" s="2" t="n">
        <v>37.7285891402018</v>
      </c>
      <c r="S4" s="2" t="n">
        <v>41.3108483195121</v>
      </c>
      <c r="T4" s="2" t="n">
        <v>39.8301549463118</v>
      </c>
      <c r="U4" s="2" t="n">
        <v>39.6815149468069</v>
      </c>
      <c r="V4" s="2" t="n">
        <v>31.8948016960712</v>
      </c>
      <c r="W4" s="2" t="n">
        <v>33.0285672379526</v>
      </c>
      <c r="X4" s="2" t="n">
        <v>35.6965036815761</v>
      </c>
      <c r="Y4" s="2" t="n">
        <v>38.4327373125974</v>
      </c>
      <c r="Z4" s="2" t="n">
        <v>35.8525900733436</v>
      </c>
      <c r="AA4" s="2" t="n">
        <v>42.2825395110106</v>
      </c>
      <c r="AB4" s="2" t="n">
        <v>41.9460381024661</v>
      </c>
      <c r="AC4" s="2" t="n">
        <v>42.7249643872682</v>
      </c>
      <c r="AD4" s="2" t="n">
        <v>45.3061350021784</v>
      </c>
      <c r="AE4" s="2" t="n">
        <v>47.4648904792268</v>
      </c>
      <c r="AF4" s="2" t="n">
        <v>41.5552549650666</v>
      </c>
      <c r="AG4" s="2" t="n">
        <v>49.6692389182884</v>
      </c>
      <c r="AH4" s="2" t="n">
        <v>46.4930966149818</v>
      </c>
      <c r="AI4" s="2" t="n">
        <v>47.3739595232698</v>
      </c>
      <c r="AJ4" s="2" t="n">
        <v>48.0600641957577</v>
      </c>
      <c r="AK4" s="2" t="n">
        <v>50.0174575693714</v>
      </c>
      <c r="AL4" s="2" t="n">
        <v>43.4818917934676</v>
      </c>
      <c r="AM4" s="2" t="n">
        <v>50.7403554967258</v>
      </c>
      <c r="AN4" s="2" t="n">
        <v>48.1490554480647</v>
      </c>
      <c r="AO4" s="2" t="n">
        <v>45.7371766246054</v>
      </c>
      <c r="AP4" s="2" t="n">
        <v>49.5465848740396</v>
      </c>
      <c r="AQ4" s="2" t="n">
        <v>48.8113503847594</v>
      </c>
      <c r="AR4" s="2" t="n">
        <v>44.7738800092018</v>
      </c>
      <c r="AS4" s="2" t="n">
        <v>48.8989114802913</v>
      </c>
      <c r="AT4" s="2" t="n">
        <v>47.9217010043084</v>
      </c>
      <c r="AU4" s="2" t="n">
        <v>43.9496675025984</v>
      </c>
      <c r="AV4" s="2" t="n">
        <v>47.8700487553161</v>
      </c>
      <c r="AW4" s="2" t="n">
        <v>46.5335987794163</v>
      </c>
      <c r="AX4" s="2" t="n">
        <v>43.950466272795</v>
      </c>
      <c r="AY4" s="2" t="n">
        <v>45.3740958652829</v>
      </c>
      <c r="AZ4" s="2" t="n">
        <v>46.0622465105551</v>
      </c>
      <c r="BA4" s="2" t="n">
        <v>40.8243257381523</v>
      </c>
      <c r="BB4" s="2" t="n">
        <v>40.8173127538137</v>
      </c>
      <c r="BC4" s="2" t="n">
        <v>40.1780417811293</v>
      </c>
      <c r="BD4" s="2" t="n">
        <v>64.6666508327991</v>
      </c>
      <c r="BE4" s="2" t="n">
        <v>71.0479260776913</v>
      </c>
      <c r="BF4" s="2" t="n">
        <v>50.2868078638099</v>
      </c>
      <c r="BG4" s="2" t="n">
        <v>104.02458114345</v>
      </c>
      <c r="BH4" s="2" t="n">
        <v>91.0448014941859</v>
      </c>
      <c r="BI4" s="2" t="n">
        <v>102.920307775911</v>
      </c>
      <c r="BJ4" s="2" t="n">
        <v>114.605578635087</v>
      </c>
      <c r="BK4" s="2" t="n">
        <v>114.441988803326</v>
      </c>
      <c r="BL4" s="2" t="n">
        <v>81.4265844765423</v>
      </c>
      <c r="BM4" s="2" t="n">
        <v>60.7430085185957</v>
      </c>
      <c r="BN4" s="2" t="n">
        <v>46.7356475783836</v>
      </c>
      <c r="BO4" s="2" t="n">
        <v>114.940070316782</v>
      </c>
      <c r="BP4" s="2" t="n">
        <v>114.940070316782</v>
      </c>
      <c r="BQ4" s="2" t="n">
        <v>114.940070316782</v>
      </c>
      <c r="BR4" s="2" t="n">
        <v>114.940070316782</v>
      </c>
      <c r="BS4" s="2" t="n">
        <v>39.4642604409283</v>
      </c>
      <c r="BT4" s="2" t="n">
        <v>67.7751334792185</v>
      </c>
      <c r="BU4" s="2" t="n">
        <v>39.3811086484331</v>
      </c>
      <c r="BV4" s="2" t="n">
        <v>6.88885904849071E-007</v>
      </c>
      <c r="BW4" s="2" t="n">
        <v>2.49000549548565E-012</v>
      </c>
      <c r="BX4" s="2" t="n">
        <v>111.219622691093</v>
      </c>
      <c r="BY4" s="2" t="n">
        <v>112.683515909063</v>
      </c>
      <c r="BZ4" s="2" t="n">
        <v>104.435627553268</v>
      </c>
      <c r="CA4" s="2" t="n">
        <v>55.8617915502485</v>
      </c>
      <c r="CB4" s="2" t="n">
        <v>83.7926873253728</v>
      </c>
      <c r="CC4" s="2" t="n">
        <v>67.0341498602982</v>
      </c>
      <c r="CD4" s="2" t="n">
        <v>27.9308957751242</v>
      </c>
      <c r="CE4" s="2" t="n">
        <v>0</v>
      </c>
      <c r="CF4" s="2" t="n">
        <v>11.1723583100497</v>
      </c>
      <c r="CG4" s="2" t="n">
        <v>31.2304921968787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7:Q45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G53" activeCellId="0" sqref="G53"/>
    </sheetView>
  </sheetViews>
  <sheetFormatPr defaultColWidth="8.55078125" defaultRowHeight="15" zeroHeight="false" outlineLevelRow="0" outlineLevelCol="0"/>
  <cols>
    <col collapsed="false" customWidth="true" hidden="false" outlineLevel="0" max="6" min="5" style="0" width="9.29"/>
    <col collapsed="false" customWidth="true" hidden="false" outlineLevel="0" max="7" min="7" style="0" width="13.7"/>
  </cols>
  <sheetData>
    <row r="7" customFormat="false" ht="15" hidden="false" customHeight="false" outlineLevel="0" collapsed="false">
      <c r="E7" s="0" t="s">
        <v>142</v>
      </c>
      <c r="F7" s="0" t="s">
        <v>143</v>
      </c>
      <c r="G7" s="0" t="s">
        <v>144</v>
      </c>
      <c r="H7" s="0" t="n">
        <v>-4.01496313253174</v>
      </c>
      <c r="I7" s="0" t="n">
        <f aca="false">-0.07431*89</f>
        <v>-6.61359</v>
      </c>
      <c r="J7" s="0" t="n">
        <f aca="false">H7/I7</f>
        <v>0.6070777191407</v>
      </c>
    </row>
    <row r="8" customFormat="false" ht="15" hidden="false" customHeight="false" outlineLevel="0" collapsed="false">
      <c r="F8" s="0" t="s">
        <v>145</v>
      </c>
      <c r="G8" s="0" t="s">
        <v>146</v>
      </c>
      <c r="H8" s="0" t="n">
        <v>-4.27533826516918</v>
      </c>
      <c r="I8" s="0" t="n">
        <f aca="false">-0.07431*89</f>
        <v>-6.61359</v>
      </c>
      <c r="J8" s="0" t="n">
        <f aca="false">H8/I8</f>
        <v>0.646447430997262</v>
      </c>
    </row>
    <row r="9" customFormat="false" ht="15" hidden="false" customHeight="false" outlineLevel="0" collapsed="false">
      <c r="E9" s="0" t="s">
        <v>147</v>
      </c>
      <c r="F9" s="0" t="s">
        <v>143</v>
      </c>
      <c r="G9" s="0" t="s">
        <v>148</v>
      </c>
      <c r="H9" s="0" t="n">
        <v>-4.23209002480338</v>
      </c>
      <c r="I9" s="0" t="n">
        <f aca="false">-0.07431*89</f>
        <v>-6.61359</v>
      </c>
      <c r="J9" s="0" t="n">
        <f aca="false">H9/I9</f>
        <v>0.63990813231594</v>
      </c>
    </row>
    <row r="10" customFormat="false" ht="15" hidden="false" customHeight="false" outlineLevel="0" collapsed="false">
      <c r="F10" s="0" t="s">
        <v>145</v>
      </c>
      <c r="G10" s="0" t="s">
        <v>149</v>
      </c>
      <c r="H10" s="0" t="n">
        <v>-4.63391908028918</v>
      </c>
      <c r="I10" s="0" t="n">
        <f aca="false">-0.07431*89</f>
        <v>-6.61359</v>
      </c>
      <c r="J10" s="0" t="n">
        <f aca="false">H10/I10</f>
        <v>0.700666216123041</v>
      </c>
    </row>
    <row r="11" customFormat="false" ht="15" hidden="false" customHeight="false" outlineLevel="0" collapsed="false">
      <c r="E11" s="0" t="s">
        <v>150</v>
      </c>
      <c r="F11" s="0" t="s">
        <v>143</v>
      </c>
      <c r="G11" s="0" t="s">
        <v>151</v>
      </c>
      <c r="H11" s="0" t="n">
        <v>-4.46782679331744</v>
      </c>
      <c r="I11" s="0" t="n">
        <f aca="false">-0.07431*89</f>
        <v>-6.61359</v>
      </c>
      <c r="J11" s="0" t="n">
        <f aca="false">H11/I11</f>
        <v>0.675552429666405</v>
      </c>
    </row>
    <row r="12" customFormat="false" ht="15" hidden="false" customHeight="false" outlineLevel="0" collapsed="false">
      <c r="F12" s="0" t="s">
        <v>145</v>
      </c>
      <c r="G12" s="0" t="s">
        <v>152</v>
      </c>
      <c r="H12" s="0" t="n">
        <v>-4.45115355232097</v>
      </c>
      <c r="I12" s="0" t="n">
        <f aca="false">-0.07431*89</f>
        <v>-6.61359</v>
      </c>
      <c r="J12" s="0" t="n">
        <f aca="false">H12/I12</f>
        <v>0.673031372117257</v>
      </c>
    </row>
    <row r="13" customFormat="false" ht="15" hidden="false" customHeight="false" outlineLevel="0" collapsed="false">
      <c r="E13" s="0" t="s">
        <v>153</v>
      </c>
      <c r="F13" s="0" t="s">
        <v>143</v>
      </c>
      <c r="G13" s="0" t="s">
        <v>154</v>
      </c>
      <c r="H13" s="0" t="n">
        <v>-3.90701880455017</v>
      </c>
      <c r="I13" s="0" t="n">
        <f aca="false">-0.081147*89</f>
        <v>-7.222083</v>
      </c>
      <c r="J13" s="0" t="n">
        <f aca="false">H13/I13</f>
        <v>0.540982262949646</v>
      </c>
      <c r="M13" s="0" t="s">
        <v>153</v>
      </c>
      <c r="N13" s="0" t="s">
        <v>155</v>
      </c>
      <c r="O13" s="0" t="s">
        <v>143</v>
      </c>
      <c r="P13" s="0" t="n">
        <v>66</v>
      </c>
      <c r="Q13" s="0" t="n">
        <f aca="false">P13</f>
        <v>66</v>
      </c>
    </row>
    <row r="14" customFormat="false" ht="15" hidden="false" customHeight="false" outlineLevel="0" collapsed="false">
      <c r="F14" s="0" t="s">
        <v>145</v>
      </c>
      <c r="G14" s="0" t="s">
        <v>156</v>
      </c>
      <c r="H14" s="0" t="n">
        <v>-4.04590172767639</v>
      </c>
      <c r="I14" s="0" t="n">
        <f aca="false">-0.081147*89</f>
        <v>-7.222083</v>
      </c>
      <c r="J14" s="0" t="n">
        <f aca="false">H14/I14</f>
        <v>0.56021257685302</v>
      </c>
      <c r="N14" s="0" t="s">
        <v>157</v>
      </c>
      <c r="O14" s="0" t="s">
        <v>145</v>
      </c>
      <c r="P14" s="0" t="n">
        <v>65</v>
      </c>
      <c r="Q14" s="0" t="n">
        <f aca="false">P14</f>
        <v>65</v>
      </c>
    </row>
    <row r="15" customFormat="false" ht="15" hidden="false" customHeight="false" outlineLevel="0" collapsed="false">
      <c r="F15" s="0" t="s">
        <v>158</v>
      </c>
      <c r="G15" s="0" t="s">
        <v>159</v>
      </c>
      <c r="H15" s="0" t="n">
        <v>-4.37271604537964</v>
      </c>
      <c r="I15" s="0" t="n">
        <f aca="false">-0.081147*89</f>
        <v>-7.222083</v>
      </c>
      <c r="J15" s="0" t="n">
        <f aca="false">H15/I15</f>
        <v>0.605464662394442</v>
      </c>
      <c r="N15" s="0" t="s">
        <v>160</v>
      </c>
      <c r="O15" s="0" t="s">
        <v>158</v>
      </c>
      <c r="P15" s="0" t="n">
        <v>76.8</v>
      </c>
      <c r="Q15" s="0" t="n">
        <f aca="false">P15/1.2</f>
        <v>64</v>
      </c>
    </row>
    <row r="16" customFormat="false" ht="15" hidden="false" customHeight="false" outlineLevel="0" collapsed="false">
      <c r="E16" s="0" t="s">
        <v>161</v>
      </c>
      <c r="F16" s="0" t="s">
        <v>143</v>
      </c>
      <c r="G16" s="0" t="s">
        <v>162</v>
      </c>
      <c r="H16" s="0" t="n">
        <v>-4.70789656639099</v>
      </c>
      <c r="I16" s="0" t="n">
        <f aca="false">-0.081147*89</f>
        <v>-7.222083</v>
      </c>
      <c r="J16" s="0" t="n">
        <f aca="false">H16/I16</f>
        <v>0.651875167647753</v>
      </c>
      <c r="M16" s="0" t="s">
        <v>161</v>
      </c>
      <c r="N16" s="0" t="s">
        <v>163</v>
      </c>
      <c r="O16" s="0" t="s">
        <v>143</v>
      </c>
      <c r="P16" s="0" t="n">
        <v>63</v>
      </c>
      <c r="Q16" s="0" t="n">
        <f aca="false">P16</f>
        <v>63</v>
      </c>
    </row>
    <row r="17" customFormat="false" ht="15" hidden="false" customHeight="false" outlineLevel="0" collapsed="false">
      <c r="F17" s="0" t="s">
        <v>145</v>
      </c>
      <c r="G17" s="0" t="s">
        <v>164</v>
      </c>
      <c r="H17" s="0" t="n">
        <v>-4.39183616638184</v>
      </c>
      <c r="I17" s="0" t="n">
        <f aca="false">-0.081147*89</f>
        <v>-7.222083</v>
      </c>
      <c r="J17" s="0" t="n">
        <f aca="false">H17/I17</f>
        <v>0.608112114798714</v>
      </c>
      <c r="N17" s="0" t="s">
        <v>165</v>
      </c>
      <c r="O17" s="0" t="s">
        <v>145</v>
      </c>
      <c r="P17" s="0" t="n">
        <v>62</v>
      </c>
      <c r="Q17" s="0" t="n">
        <f aca="false">P17</f>
        <v>62</v>
      </c>
    </row>
    <row r="18" customFormat="false" ht="15" hidden="false" customHeight="false" outlineLevel="0" collapsed="false">
      <c r="F18" s="0" t="s">
        <v>158</v>
      </c>
      <c r="G18" s="0" t="s">
        <v>166</v>
      </c>
      <c r="H18" s="0" t="n">
        <v>-5.17948594093323</v>
      </c>
      <c r="I18" s="0" t="n">
        <f aca="false">-0.081147*89</f>
        <v>-7.222083</v>
      </c>
      <c r="J18" s="0" t="n">
        <f aca="false">H18/I18</f>
        <v>0.717173416718311</v>
      </c>
      <c r="N18" s="0" t="s">
        <v>167</v>
      </c>
      <c r="O18" s="0" t="s">
        <v>158</v>
      </c>
      <c r="P18" s="0" t="n">
        <v>73.2</v>
      </c>
      <c r="Q18" s="0" t="n">
        <f aca="false">P18/1.2</f>
        <v>61</v>
      </c>
    </row>
    <row r="19" customFormat="false" ht="15" hidden="false" customHeight="false" outlineLevel="0" collapsed="false">
      <c r="E19" s="0" t="s">
        <v>168</v>
      </c>
      <c r="F19" s="0" t="s">
        <v>143</v>
      </c>
      <c r="G19" s="0" t="s">
        <v>169</v>
      </c>
      <c r="H19" s="0" t="n">
        <v>-5.13826551437378</v>
      </c>
      <c r="I19" s="0" t="n">
        <f aca="false">-0.081147*89</f>
        <v>-7.222083</v>
      </c>
      <c r="J19" s="0" t="n">
        <f aca="false">H19/I19</f>
        <v>0.711465863016775</v>
      </c>
      <c r="M19" s="0" t="s">
        <v>168</v>
      </c>
      <c r="N19" s="0" t="s">
        <v>170</v>
      </c>
      <c r="O19" s="0" t="s">
        <v>143</v>
      </c>
      <c r="P19" s="0" t="n">
        <v>60</v>
      </c>
      <c r="Q19" s="0" t="n">
        <f aca="false">P19</f>
        <v>60</v>
      </c>
    </row>
    <row r="20" customFormat="false" ht="15" hidden="false" customHeight="false" outlineLevel="0" collapsed="false">
      <c r="F20" s="0" t="s">
        <v>145</v>
      </c>
      <c r="G20" s="0" t="s">
        <v>171</v>
      </c>
      <c r="H20" s="0" t="n">
        <v>-5.23368167877198</v>
      </c>
      <c r="I20" s="0" t="n">
        <f aca="false">-0.081147*89</f>
        <v>-7.222083</v>
      </c>
      <c r="J20" s="0" t="n">
        <f aca="false">H20/I20</f>
        <v>0.724677586614828</v>
      </c>
      <c r="N20" s="0" t="s">
        <v>172</v>
      </c>
      <c r="O20" s="0" t="s">
        <v>145</v>
      </c>
      <c r="P20" s="0" t="n">
        <v>59</v>
      </c>
      <c r="Q20" s="0" t="n">
        <f aca="false">P20</f>
        <v>59</v>
      </c>
    </row>
    <row r="21" customFormat="false" ht="15" hidden="false" customHeight="false" outlineLevel="0" collapsed="false">
      <c r="F21" s="0" t="s">
        <v>158</v>
      </c>
      <c r="G21" s="0" t="s">
        <v>173</v>
      </c>
      <c r="H21" s="0" t="n">
        <v>-5.54986743927002</v>
      </c>
      <c r="I21" s="0" t="n">
        <f aca="false">-0.081147*89</f>
        <v>-7.222083</v>
      </c>
      <c r="J21" s="0" t="n">
        <f aca="false">H21/I21</f>
        <v>0.76845799740463</v>
      </c>
      <c r="N21" s="0" t="s">
        <v>174</v>
      </c>
      <c r="O21" s="0" t="s">
        <v>158</v>
      </c>
      <c r="P21" s="0" t="n">
        <v>69.6</v>
      </c>
      <c r="Q21" s="0" t="n">
        <f aca="false">P21/1.2</f>
        <v>58</v>
      </c>
    </row>
    <row r="22" customFormat="false" ht="15" hidden="false" customHeight="false" outlineLevel="0" collapsed="false">
      <c r="E22" s="0" t="s">
        <v>175</v>
      </c>
      <c r="F22" s="0" t="s">
        <v>143</v>
      </c>
      <c r="G22" s="0" t="s">
        <v>176</v>
      </c>
      <c r="H22" s="0" t="n">
        <v>-5.81430859565735</v>
      </c>
      <c r="I22" s="0" t="n">
        <f aca="false">-0.081147*89</f>
        <v>-7.222083</v>
      </c>
      <c r="J22" s="0" t="n">
        <f aca="false">H22/I22</f>
        <v>0.805073632587351</v>
      </c>
      <c r="M22" s="0" t="s">
        <v>175</v>
      </c>
      <c r="N22" s="0" t="s">
        <v>177</v>
      </c>
      <c r="O22" s="0" t="s">
        <v>143</v>
      </c>
      <c r="P22" s="0" t="n">
        <v>57</v>
      </c>
      <c r="Q22" s="0" t="n">
        <f aca="false">P22</f>
        <v>57</v>
      </c>
    </row>
    <row r="23" customFormat="false" ht="15" hidden="false" customHeight="false" outlineLevel="0" collapsed="false">
      <c r="F23" s="0" t="s">
        <v>145</v>
      </c>
      <c r="G23" s="0" t="s">
        <v>178</v>
      </c>
      <c r="H23" s="0" t="n">
        <v>-5.09039573669434</v>
      </c>
      <c r="I23" s="0" t="n">
        <f aca="false">-0.081147*89</f>
        <v>-7.222083</v>
      </c>
      <c r="J23" s="0" t="n">
        <f aca="false">H23/I23</f>
        <v>0.704837612181187</v>
      </c>
      <c r="N23" s="0" t="s">
        <v>179</v>
      </c>
      <c r="O23" s="0" t="s">
        <v>145</v>
      </c>
      <c r="P23" s="0" t="n">
        <v>56</v>
      </c>
      <c r="Q23" s="0" t="n">
        <f aca="false">P23</f>
        <v>56</v>
      </c>
    </row>
    <row r="24" customFormat="false" ht="15" hidden="false" customHeight="false" outlineLevel="0" collapsed="false">
      <c r="F24" s="0" t="s">
        <v>158</v>
      </c>
      <c r="G24" s="0" t="s">
        <v>180</v>
      </c>
      <c r="H24" s="0" t="n">
        <v>-6.08433475494385</v>
      </c>
      <c r="I24" s="0" t="n">
        <f aca="false">-0.081147*89</f>
        <v>-7.222083</v>
      </c>
      <c r="J24" s="0" t="n">
        <f aca="false">H24/I24</f>
        <v>0.84246259077109</v>
      </c>
      <c r="N24" s="0" t="s">
        <v>181</v>
      </c>
      <c r="O24" s="0" t="s">
        <v>158</v>
      </c>
      <c r="P24" s="0" t="n">
        <v>66</v>
      </c>
      <c r="Q24" s="0" t="n">
        <f aca="false">P24/1.2</f>
        <v>55</v>
      </c>
    </row>
    <row r="25" customFormat="false" ht="15" hidden="false" customHeight="false" outlineLevel="0" collapsed="false">
      <c r="E25" s="0" t="s">
        <v>182</v>
      </c>
      <c r="F25" s="0" t="s">
        <v>143</v>
      </c>
      <c r="G25" s="0" t="s">
        <v>183</v>
      </c>
      <c r="H25" s="0" t="n">
        <v>-5.69526672363282</v>
      </c>
      <c r="I25" s="0" t="n">
        <f aca="false">-0.081147*89</f>
        <v>-7.222083</v>
      </c>
      <c r="J25" s="0" t="n">
        <f aca="false">H25/I25</f>
        <v>0.788590594103227</v>
      </c>
      <c r="M25" s="0" t="s">
        <v>182</v>
      </c>
      <c r="N25" s="0" t="s">
        <v>184</v>
      </c>
      <c r="O25" s="0" t="s">
        <v>143</v>
      </c>
      <c r="P25" s="0" t="n">
        <v>54</v>
      </c>
      <c r="Q25" s="0" t="n">
        <f aca="false">P25</f>
        <v>54</v>
      </c>
    </row>
    <row r="26" customFormat="false" ht="15" hidden="false" customHeight="false" outlineLevel="0" collapsed="false">
      <c r="F26" s="0" t="s">
        <v>145</v>
      </c>
      <c r="G26" s="0" t="s">
        <v>185</v>
      </c>
      <c r="H26" s="0" t="n">
        <v>-5.80316982269287</v>
      </c>
      <c r="I26" s="0" t="n">
        <f aca="false">-0.081147*89</f>
        <v>-7.222083</v>
      </c>
      <c r="J26" s="0" t="n">
        <f aca="false">H26/I26</f>
        <v>0.803531311214904</v>
      </c>
      <c r="N26" s="0" t="s">
        <v>186</v>
      </c>
      <c r="O26" s="0" t="s">
        <v>145</v>
      </c>
      <c r="P26" s="0" t="n">
        <v>53</v>
      </c>
      <c r="Q26" s="0" t="n">
        <f aca="false">P26</f>
        <v>53</v>
      </c>
    </row>
    <row r="27" customFormat="false" ht="15" hidden="false" customHeight="false" outlineLevel="0" collapsed="false">
      <c r="F27" s="0" t="s">
        <v>158</v>
      </c>
      <c r="G27" s="0" t="s">
        <v>187</v>
      </c>
      <c r="H27" s="0" t="n">
        <v>-5.88721561431885</v>
      </c>
      <c r="I27" s="0" t="n">
        <f aca="false">-0.081147*89</f>
        <v>-7.222083</v>
      </c>
      <c r="J27" s="0" t="n">
        <f aca="false">H27/I27</f>
        <v>0.815168645156647</v>
      </c>
      <c r="N27" s="0" t="s">
        <v>188</v>
      </c>
      <c r="O27" s="0" t="s">
        <v>158</v>
      </c>
      <c r="P27" s="0" t="n">
        <v>62.4</v>
      </c>
      <c r="Q27" s="0" t="n">
        <f aca="false">P27/1.2</f>
        <v>52</v>
      </c>
    </row>
    <row r="28" customFormat="false" ht="15" hidden="false" customHeight="false" outlineLevel="0" collapsed="false">
      <c r="E28" s="0" t="s">
        <v>189</v>
      </c>
      <c r="F28" s="0" t="s">
        <v>143</v>
      </c>
      <c r="G28" s="0" t="s">
        <v>190</v>
      </c>
      <c r="H28" s="0" t="n">
        <v>-6.12699050903321</v>
      </c>
      <c r="I28" s="0" t="n">
        <f aca="false">-0.081147*89</f>
        <v>-7.222083</v>
      </c>
      <c r="J28" s="0" t="n">
        <f aca="false">H28/I28</f>
        <v>0.848368885961738</v>
      </c>
      <c r="M28" s="0" t="s">
        <v>189</v>
      </c>
      <c r="N28" s="0" t="s">
        <v>191</v>
      </c>
      <c r="O28" s="0" t="s">
        <v>143</v>
      </c>
      <c r="P28" s="0" t="n">
        <v>51</v>
      </c>
      <c r="Q28" s="0" t="n">
        <f aca="false">P28</f>
        <v>51</v>
      </c>
    </row>
    <row r="29" customFormat="false" ht="15" hidden="false" customHeight="false" outlineLevel="0" collapsed="false">
      <c r="F29" s="0" t="s">
        <v>145</v>
      </c>
      <c r="G29" s="0" t="s">
        <v>192</v>
      </c>
      <c r="H29" s="0" t="n">
        <v>-5.3264030456543</v>
      </c>
      <c r="I29" s="0" t="n">
        <f aca="false">-0.081147*89</f>
        <v>-7.222083</v>
      </c>
      <c r="J29" s="0" t="n">
        <f aca="false">H29/I29</f>
        <v>0.737516177210135</v>
      </c>
      <c r="N29" s="0" t="s">
        <v>193</v>
      </c>
      <c r="O29" s="0" t="s">
        <v>145</v>
      </c>
      <c r="P29" s="0" t="n">
        <v>50</v>
      </c>
      <c r="Q29" s="0" t="n">
        <f aca="false">P29</f>
        <v>50</v>
      </c>
    </row>
    <row r="30" customFormat="false" ht="15" hidden="false" customHeight="false" outlineLevel="0" collapsed="false">
      <c r="F30" s="0" t="s">
        <v>158</v>
      </c>
      <c r="G30" s="0" t="s">
        <v>194</v>
      </c>
      <c r="H30" s="0" t="n">
        <v>-6.21554336547852</v>
      </c>
      <c r="I30" s="0" t="n">
        <f aca="false">-0.081147*89</f>
        <v>-7.222083</v>
      </c>
      <c r="J30" s="0" t="n">
        <f aca="false">H30/I30</f>
        <v>0.860630287062406</v>
      </c>
      <c r="N30" s="0" t="s">
        <v>195</v>
      </c>
      <c r="O30" s="0" t="s">
        <v>158</v>
      </c>
      <c r="P30" s="0" t="n">
        <v>58.8</v>
      </c>
      <c r="Q30" s="0" t="n">
        <f aca="false">P30/1.2</f>
        <v>49</v>
      </c>
    </row>
    <row r="31" customFormat="false" ht="15" hidden="false" customHeight="false" outlineLevel="0" collapsed="false">
      <c r="E31" s="0" t="s">
        <v>196</v>
      </c>
      <c r="F31" s="0" t="s">
        <v>143</v>
      </c>
      <c r="G31" s="0" t="s">
        <v>197</v>
      </c>
      <c r="H31" s="0" t="n">
        <v>-5.8981167793274</v>
      </c>
      <c r="I31" s="0" t="n">
        <f aca="false">-0.081147*89</f>
        <v>-7.222083</v>
      </c>
      <c r="J31" s="0" t="n">
        <f aca="false">H31/I31</f>
        <v>0.816678066331749</v>
      </c>
      <c r="M31" s="0" t="s">
        <v>196</v>
      </c>
      <c r="N31" s="0" t="s">
        <v>198</v>
      </c>
      <c r="O31" s="0" t="s">
        <v>143</v>
      </c>
      <c r="P31" s="0" t="n">
        <v>48</v>
      </c>
      <c r="Q31" s="0" t="n">
        <f aca="false">P31</f>
        <v>48</v>
      </c>
    </row>
    <row r="32" customFormat="false" ht="15" hidden="false" customHeight="false" outlineLevel="0" collapsed="false">
      <c r="F32" s="0" t="s">
        <v>145</v>
      </c>
      <c r="G32" s="0" t="s">
        <v>199</v>
      </c>
      <c r="H32" s="0" t="n">
        <v>-5.60266876220703</v>
      </c>
      <c r="I32" s="0" t="n">
        <f aca="false">-0.081147*89</f>
        <v>-7.222083</v>
      </c>
      <c r="J32" s="0" t="n">
        <f aca="false">H32/I32</f>
        <v>0.775769090746677</v>
      </c>
      <c r="N32" s="0" t="s">
        <v>200</v>
      </c>
      <c r="O32" s="0" t="s">
        <v>145</v>
      </c>
      <c r="P32" s="0" t="n">
        <v>47</v>
      </c>
      <c r="Q32" s="0" t="n">
        <f aca="false">P32</f>
        <v>47</v>
      </c>
    </row>
    <row r="33" customFormat="false" ht="15" hidden="false" customHeight="false" outlineLevel="0" collapsed="false">
      <c r="F33" s="0" t="s">
        <v>158</v>
      </c>
      <c r="G33" s="0" t="s">
        <v>201</v>
      </c>
      <c r="H33" s="0" t="n">
        <v>-6.0693099975586</v>
      </c>
      <c r="I33" s="0" t="n">
        <f aca="false">-0.081147*89</f>
        <v>-7.222083</v>
      </c>
      <c r="J33" s="0" t="n">
        <f aca="false">H33/I33</f>
        <v>0.840382199644978</v>
      </c>
      <c r="N33" s="0" t="s">
        <v>202</v>
      </c>
      <c r="O33" s="0" t="s">
        <v>158</v>
      </c>
      <c r="P33" s="0" t="n">
        <v>55.1999999999999</v>
      </c>
      <c r="Q33" s="0" t="n">
        <f aca="false">P33/1.2</f>
        <v>45.9999999999999</v>
      </c>
    </row>
    <row r="34" customFormat="false" ht="15" hidden="false" customHeight="false" outlineLevel="0" collapsed="false">
      <c r="E34" s="0" t="s">
        <v>203</v>
      </c>
      <c r="F34" s="0" t="s">
        <v>143</v>
      </c>
      <c r="G34" s="0" t="s">
        <v>204</v>
      </c>
      <c r="H34" s="0" t="n">
        <v>-5.97924594879151</v>
      </c>
      <c r="I34" s="0" t="n">
        <f aca="false">-0.081147*89</f>
        <v>-7.222083</v>
      </c>
      <c r="J34" s="0" t="n">
        <f aca="false">H34/I34</f>
        <v>0.827911552496906</v>
      </c>
      <c r="M34" s="0" t="s">
        <v>203</v>
      </c>
      <c r="N34" s="0" t="s">
        <v>205</v>
      </c>
      <c r="O34" s="0" t="s">
        <v>143</v>
      </c>
      <c r="P34" s="0" t="n">
        <v>45</v>
      </c>
      <c r="Q34" s="0" t="n">
        <f aca="false">P34</f>
        <v>45</v>
      </c>
    </row>
    <row r="35" customFormat="false" ht="15" hidden="false" customHeight="false" outlineLevel="0" collapsed="false">
      <c r="F35" s="0" t="s">
        <v>145</v>
      </c>
      <c r="G35" s="0" t="s">
        <v>206</v>
      </c>
      <c r="H35" s="0" t="n">
        <v>-5.48466777801514</v>
      </c>
      <c r="I35" s="0" t="n">
        <f aca="false">-0.081147*89</f>
        <v>-7.222083</v>
      </c>
      <c r="J35" s="0" t="n">
        <f aca="false">H35/I35</f>
        <v>0.759430177971527</v>
      </c>
      <c r="N35" s="0" t="s">
        <v>207</v>
      </c>
      <c r="O35" s="0" t="s">
        <v>145</v>
      </c>
      <c r="P35" s="0" t="n">
        <v>44</v>
      </c>
      <c r="Q35" s="0" t="n">
        <f aca="false">P35</f>
        <v>44</v>
      </c>
    </row>
    <row r="36" customFormat="false" ht="15" hidden="false" customHeight="false" outlineLevel="0" collapsed="false">
      <c r="F36" s="0" t="s">
        <v>158</v>
      </c>
      <c r="G36" s="0" t="s">
        <v>208</v>
      </c>
      <c r="H36" s="0" t="n">
        <v>-5.98997192382813</v>
      </c>
      <c r="I36" s="0" t="n">
        <f aca="false">-0.081147*89</f>
        <v>-7.222083</v>
      </c>
      <c r="J36" s="0" t="n">
        <f aca="false">H36/I36</f>
        <v>0.829396716131361</v>
      </c>
      <c r="N36" s="0" t="s">
        <v>209</v>
      </c>
      <c r="O36" s="0" t="s">
        <v>158</v>
      </c>
      <c r="P36" s="0" t="n">
        <v>51.6</v>
      </c>
      <c r="Q36" s="0" t="n">
        <f aca="false">P36/1.2</f>
        <v>43</v>
      </c>
    </row>
    <row r="37" customFormat="false" ht="15" hidden="false" customHeight="false" outlineLevel="0" collapsed="false">
      <c r="E37" s="0" t="s">
        <v>210</v>
      </c>
      <c r="F37" s="0" t="s">
        <v>143</v>
      </c>
      <c r="G37" s="0" t="s">
        <v>211</v>
      </c>
      <c r="H37" s="0" t="n">
        <v>-5.87026653289795</v>
      </c>
      <c r="I37" s="0" t="n">
        <f aca="false">-0.081147*89</f>
        <v>-7.222083</v>
      </c>
      <c r="J37" s="0" t="n">
        <f aca="false">H37/I37</f>
        <v>0.812821804027723</v>
      </c>
      <c r="M37" s="0" t="s">
        <v>210</v>
      </c>
      <c r="N37" s="0" t="s">
        <v>212</v>
      </c>
      <c r="O37" s="0" t="s">
        <v>143</v>
      </c>
      <c r="P37" s="0" t="n">
        <v>42</v>
      </c>
      <c r="Q37" s="0" t="n">
        <f aca="false">P37</f>
        <v>42</v>
      </c>
    </row>
    <row r="38" customFormat="false" ht="15" hidden="false" customHeight="false" outlineLevel="0" collapsed="false">
      <c r="F38" s="0" t="s">
        <v>145</v>
      </c>
      <c r="G38" s="0" t="s">
        <v>213</v>
      </c>
      <c r="H38" s="0" t="n">
        <v>-5.38370418548584</v>
      </c>
      <c r="I38" s="0" t="n">
        <f aca="false">-0.081147*89</f>
        <v>-7.222083</v>
      </c>
      <c r="J38" s="0" t="n">
        <f aca="false">H38/I38</f>
        <v>0.745450334132942</v>
      </c>
      <c r="N38" s="0" t="s">
        <v>214</v>
      </c>
      <c r="O38" s="0" t="s">
        <v>145</v>
      </c>
      <c r="P38" s="0" t="n">
        <v>41</v>
      </c>
      <c r="Q38" s="0" t="n">
        <f aca="false">P38</f>
        <v>41</v>
      </c>
    </row>
    <row r="39" customFormat="false" ht="15" hidden="false" customHeight="false" outlineLevel="0" collapsed="false">
      <c r="F39" s="0" t="s">
        <v>158</v>
      </c>
      <c r="G39" s="0" t="s">
        <v>215</v>
      </c>
      <c r="H39" s="0" t="n">
        <v>-5.86393928527832</v>
      </c>
      <c r="I39" s="0" t="n">
        <f aca="false">-0.081147*89</f>
        <v>-7.222083</v>
      </c>
      <c r="J39" s="0" t="n">
        <f aca="false">H39/I39</f>
        <v>0.811945706699621</v>
      </c>
      <c r="N39" s="0" t="s">
        <v>216</v>
      </c>
      <c r="O39" s="0" t="s">
        <v>158</v>
      </c>
      <c r="P39" s="0" t="n">
        <v>48</v>
      </c>
      <c r="Q39" s="0" t="n">
        <f aca="false">P39/1.2</f>
        <v>40</v>
      </c>
    </row>
    <row r="40" customFormat="false" ht="15" hidden="false" customHeight="false" outlineLevel="0" collapsed="false">
      <c r="E40" s="0" t="s">
        <v>217</v>
      </c>
      <c r="F40" s="0" t="s">
        <v>143</v>
      </c>
      <c r="G40" s="0" t="s">
        <v>218</v>
      </c>
      <c r="H40" s="0" t="n">
        <v>-5.70022811889649</v>
      </c>
      <c r="I40" s="0" t="n">
        <f aca="false">-0.081147*89</f>
        <v>-7.222083</v>
      </c>
      <c r="J40" s="0" t="n">
        <f aca="false">H40/I40</f>
        <v>0.789277569767128</v>
      </c>
      <c r="M40" s="0" t="s">
        <v>217</v>
      </c>
      <c r="N40" s="0" t="s">
        <v>219</v>
      </c>
      <c r="O40" s="0" t="s">
        <v>143</v>
      </c>
      <c r="P40" s="0" t="n">
        <v>39</v>
      </c>
      <c r="Q40" s="0" t="n">
        <f aca="false">P40</f>
        <v>39</v>
      </c>
    </row>
    <row r="41" customFormat="false" ht="15" hidden="false" customHeight="false" outlineLevel="0" collapsed="false">
      <c r="F41" s="0" t="s">
        <v>145</v>
      </c>
      <c r="G41" s="0" t="s">
        <v>220</v>
      </c>
      <c r="H41" s="0" t="n">
        <v>-5.38380203247071</v>
      </c>
      <c r="I41" s="0" t="n">
        <f aca="false">-0.081147*89</f>
        <v>-7.222083</v>
      </c>
      <c r="J41" s="0" t="n">
        <f aca="false">H41/I41</f>
        <v>0.745463882438171</v>
      </c>
      <c r="N41" s="0" t="s">
        <v>221</v>
      </c>
      <c r="O41" s="0" t="s">
        <v>145</v>
      </c>
      <c r="P41" s="0" t="n">
        <v>38</v>
      </c>
      <c r="Q41" s="0" t="n">
        <f aca="false">P41</f>
        <v>38</v>
      </c>
    </row>
    <row r="42" customFormat="false" ht="15" hidden="false" customHeight="false" outlineLevel="0" collapsed="false">
      <c r="F42" s="0" t="s">
        <v>158</v>
      </c>
      <c r="G42" s="0" t="s">
        <v>222</v>
      </c>
      <c r="H42" s="0" t="n">
        <v>-5.55819244384766</v>
      </c>
      <c r="I42" s="0" t="n">
        <f aca="false">-0.081147*89</f>
        <v>-7.222083</v>
      </c>
      <c r="J42" s="0" t="n">
        <f aca="false">H42/I42</f>
        <v>0.769610712566951</v>
      </c>
      <c r="N42" s="0" t="s">
        <v>223</v>
      </c>
      <c r="O42" s="0" t="s">
        <v>158</v>
      </c>
      <c r="P42" s="0" t="n">
        <v>44.4</v>
      </c>
      <c r="Q42" s="0" t="n">
        <f aca="false">P42/1.2</f>
        <v>37</v>
      </c>
    </row>
    <row r="43" customFormat="false" ht="15" hidden="false" customHeight="false" outlineLevel="0" collapsed="false">
      <c r="E43" s="0" t="s">
        <v>224</v>
      </c>
      <c r="F43" s="0" t="s">
        <v>143</v>
      </c>
      <c r="G43" s="0" t="s">
        <v>225</v>
      </c>
      <c r="H43" s="0" t="n">
        <v>-5.64248886108399</v>
      </c>
      <c r="I43" s="0" t="n">
        <f aca="false">-0.081147*89</f>
        <v>-7.222083</v>
      </c>
      <c r="J43" s="0" t="n">
        <f aca="false">H43/I43</f>
        <v>0.781282749185241</v>
      </c>
      <c r="M43" s="0" t="s">
        <v>224</v>
      </c>
      <c r="N43" s="0" t="s">
        <v>226</v>
      </c>
      <c r="O43" s="0" t="s">
        <v>143</v>
      </c>
      <c r="P43" s="0" t="n">
        <v>36</v>
      </c>
      <c r="Q43" s="0" t="n">
        <f aca="false">P43</f>
        <v>36</v>
      </c>
    </row>
    <row r="44" customFormat="false" ht="15" hidden="false" customHeight="false" outlineLevel="0" collapsed="false">
      <c r="F44" s="0" t="s">
        <v>145</v>
      </c>
      <c r="G44" s="0" t="s">
        <v>227</v>
      </c>
      <c r="H44" s="0" t="n">
        <v>-5.00085906982422</v>
      </c>
      <c r="I44" s="0" t="n">
        <f aca="false">-0.081147*89</f>
        <v>-7.222083</v>
      </c>
      <c r="J44" s="0" t="n">
        <f aca="false">H44/I44</f>
        <v>0.692439988549594</v>
      </c>
      <c r="N44" s="0" t="s">
        <v>228</v>
      </c>
      <c r="O44" s="0" t="s">
        <v>145</v>
      </c>
      <c r="P44" s="0" t="n">
        <v>35</v>
      </c>
      <c r="Q44" s="0" t="n">
        <f aca="false">P44</f>
        <v>35</v>
      </c>
    </row>
    <row r="45" customFormat="false" ht="15" hidden="false" customHeight="false" outlineLevel="0" collapsed="false">
      <c r="F45" s="0" t="s">
        <v>158</v>
      </c>
      <c r="G45" s="0" t="s">
        <v>229</v>
      </c>
      <c r="H45" s="0" t="n">
        <v>-5</v>
      </c>
      <c r="I45" s="0" t="n">
        <f aca="false">-0.081147*89</f>
        <v>-7.222083</v>
      </c>
      <c r="J45" s="0" t="n">
        <f aca="false">H45/I45</f>
        <v>0.692321038127089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LibreOffice_project/0ce51a4fd21bff07a5c061082cc82c5ed232f115</Application>
  <Company>MSU NSCL/FRIB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2020-10-05T06:44:14Z</dcterms:created>
  <dc:creator>Maruta, Tomofumi</dc:creator>
  <dc:description/>
  <dc:language>en-US</dc:language>
  <cp:lastModifiedBy>Tong Zhang</cp:lastModifiedBy>
  <dcterms:modified xsi:type="dcterms:W3CDTF">2020-10-06T10:01:05Z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MSU NSCL/FRIB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