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R07" sheetId="1" state="visible" r:id="rId2"/>
    <sheet name="full_name" sheetId="2" state="visible" r:id="rId3"/>
    <sheet name="work" sheetId="3" state="visible" r:id="rId4"/>
    <sheet name="original" sheetId="4" state="visible" r:id="rId5"/>
    <sheet name="Rho_eff" sheetId="5" state="visible" r:id="rId6"/>
  </sheets>
  <definedNames>
    <definedName function="false" hidden="false" localSheetId="3" name="saveset" vbProcedure="false">original!$C$9:$E$35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TZ</author>
  </authors>
  <commentLis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D1445 → D1446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D1451 → D1452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O → OCT</t>
        </r>
      </text>
    </comment>
  </commentList>
</comments>
</file>

<file path=xl/sharedStrings.xml><?xml version="1.0" encoding="utf-8"?>
<sst xmlns="http://schemas.openxmlformats.org/spreadsheetml/2006/main" count="327" uniqueCount="177">
  <si>
    <t xml:space="preserve">Name</t>
  </si>
  <si>
    <t xml:space="preserve">Cavity ID</t>
  </si>
  <si>
    <t xml:space="preserve">Energy [MeV/u]</t>
  </si>
  <si>
    <t xml:space="preserve">Tags</t>
  </si>
  <si>
    <t xml:space="preserve">Ion Name</t>
  </si>
  <si>
    <t xml:space="preserve">Ion Number</t>
  </si>
  <si>
    <t xml:space="preserve">Ion Mass</t>
  </si>
  <si>
    <t xml:space="preserve">Ion Charge</t>
  </si>
  <si>
    <t xml:space="preserve">Note</t>
  </si>
  <si>
    <t xml:space="preserve">FS_F1S1:Q_D1013</t>
  </si>
  <si>
    <t xml:space="preserve">FS_F1S1:Q_D1024</t>
  </si>
  <si>
    <t xml:space="preserve">FS_F1S1:Q_D1035</t>
  </si>
  <si>
    <t xml:space="preserve">FS_F1S1:DV_D1064</t>
  </si>
  <si>
    <t xml:space="preserve">FS_F1S1:DV_D1108</t>
  </si>
  <si>
    <t xml:space="preserve">FS_F1S1:Q_D1137</t>
  </si>
  <si>
    <t xml:space="preserve">FS_F1S1:Q_D1148</t>
  </si>
  <si>
    <t xml:space="preserve">FS_F1S1:Q_D1170</t>
  </si>
  <si>
    <t xml:space="preserve">FS_F1S2:Q_D1195</t>
  </si>
  <si>
    <t xml:space="preserve">FS_F1S2:Q_D1207</t>
  </si>
  <si>
    <t xml:space="preserve">FS_F1S2:Q_D1218</t>
  </si>
  <si>
    <t xml:space="preserve">FS_F1S2:DV_D1246</t>
  </si>
  <si>
    <t xml:space="preserve">FS_F1S2:Q_D1288</t>
  </si>
  <si>
    <t xml:space="preserve">FS_F1S2:Q_D1299</t>
  </si>
  <si>
    <t xml:space="preserve">FS_F1S2:Q_D1311</t>
  </si>
  <si>
    <t xml:space="preserve">FS_F1S2:Q_D1338</t>
  </si>
  <si>
    <t xml:space="preserve">FS_F1S2:Q_D1349</t>
  </si>
  <si>
    <t xml:space="preserve">FS_F1S2:Q_D1361</t>
  </si>
  <si>
    <t xml:space="preserve">FS_F1S2:DV_D1402</t>
  </si>
  <si>
    <t xml:space="preserve">FS_F1S2:Q_D1430</t>
  </si>
  <si>
    <t xml:space="preserve">FS_F1S2:Q_D1436</t>
  </si>
  <si>
    <t xml:space="preserve">FS_F1S2:Q_D1446</t>
  </si>
  <si>
    <t xml:space="preserve">FS_F1S2:Q_D1452</t>
  </si>
  <si>
    <t xml:space="preserve">FS_F1S1:S_D1024</t>
  </si>
  <si>
    <t xml:space="preserve">FS_F1S1:S_D1035</t>
  </si>
  <si>
    <t xml:space="preserve">FS_F1S1:S_D1137</t>
  </si>
  <si>
    <t xml:space="preserve">FS_F1S1:S_D1148</t>
  </si>
  <si>
    <t xml:space="preserve">FS_F1S1:S_D1170</t>
  </si>
  <si>
    <t xml:space="preserve">FS_F1S1:OCT_D1024</t>
  </si>
  <si>
    <t xml:space="preserve">FS_F1S1:OCT_D1035</t>
  </si>
  <si>
    <t xml:space="preserve">FS_F1S1:OCT_D1137</t>
  </si>
  <si>
    <t xml:space="preserve">FS_F1S1:OCT_D1148</t>
  </si>
  <si>
    <t xml:space="preserve">FS_F1S1:OCT_D1170</t>
  </si>
  <si>
    <t xml:space="preserve">FS_F2S1:Q_D1476</t>
  </si>
  <si>
    <t xml:space="preserve">FS_F2S1:Q_D1484</t>
  </si>
  <si>
    <t xml:space="preserve">FS_F2S1:Q_D1492</t>
  </si>
  <si>
    <t xml:space="preserve">FS_F2S1:DH_D1513</t>
  </si>
  <si>
    <t xml:space="preserve">FS_F2S1:Q_D1538</t>
  </si>
  <si>
    <t xml:space="preserve">FS_F2S1:Q_D1545</t>
  </si>
  <si>
    <t xml:space="preserve">FS_F2S1:Q_D1553</t>
  </si>
  <si>
    <t xml:space="preserve">FS_F2S2:Q_D1573</t>
  </si>
  <si>
    <t xml:space="preserve">FS_F2S2:Q_D1580</t>
  </si>
  <si>
    <t xml:space="preserve">FS_F2S2:Q_D1588</t>
  </si>
  <si>
    <t xml:space="preserve">FS_F2S2:DH_D1608</t>
  </si>
  <si>
    <t xml:space="preserve">FS_F2S2:Q_D1629</t>
  </si>
  <si>
    <t xml:space="preserve">FS_F2S2:Q_D1639</t>
  </si>
  <si>
    <t xml:space="preserve">FS_F2S2:Q_D1646</t>
  </si>
  <si>
    <t xml:space="preserve">FS_F3S1:Q_D1674</t>
  </si>
  <si>
    <t xml:space="preserve">FS_F3S1:Q_D1682</t>
  </si>
  <si>
    <t xml:space="preserve">FS_F3S1:Q_D1691</t>
  </si>
  <si>
    <t xml:space="preserve">FS_F3S1:DH_D1712</t>
  </si>
  <si>
    <t xml:space="preserve">FS_F3S1:Q_D1733</t>
  </si>
  <si>
    <t xml:space="preserve">FS_F3S1:Q_D1740</t>
  </si>
  <si>
    <t xml:space="preserve">FS_F3S1:Q_D1748</t>
  </si>
  <si>
    <t xml:space="preserve">FS_F3S2:Q_D1767</t>
  </si>
  <si>
    <t xml:space="preserve">FS_F3S2:Q_D1775</t>
  </si>
  <si>
    <t xml:space="preserve">FS_F3S2:Q_D1783</t>
  </si>
  <si>
    <t xml:space="preserve">FS_F3S2:DH_D1807</t>
  </si>
  <si>
    <t xml:space="preserve">FS_F3S2:Q_D1827</t>
  </si>
  <si>
    <t xml:space="preserve">FS_F3S2:Q_D1835</t>
  </si>
  <si>
    <t xml:space="preserve">FS_F3S2:Q_D1843</t>
  </si>
  <si>
    <t xml:space="preserve">f1</t>
  </si>
  <si>
    <t xml:space="preserve">ARR07,ARIS</t>
  </si>
  <si>
    <t xml:space="preserve">Ar</t>
  </si>
  <si>
    <t xml:space="preserve">ARIS magnet currents for ARR07, based on a beam of Ar-36 (18+) at 210 MeV/u</t>
  </si>
  <si>
    <t xml:space="preserve">Element Name</t>
  </si>
  <si>
    <t xml:space="preserve">I [A]</t>
  </si>
  <si>
    <t xml:space="preserve">B [T/m]</t>
  </si>
  <si>
    <t xml:space="preserve">FS_F1S1</t>
  </si>
  <si>
    <t xml:space="preserve">Q_D1013</t>
  </si>
  <si>
    <t xml:space="preserve">Q_D1024</t>
  </si>
  <si>
    <t xml:space="preserve">Q_D1035</t>
  </si>
  <si>
    <t xml:space="preserve">DV_D1064</t>
  </si>
  <si>
    <t xml:space="preserve">DV_D1108</t>
  </si>
  <si>
    <t xml:space="preserve">Q_D1137</t>
  </si>
  <si>
    <t xml:space="preserve">Q_D1148</t>
  </si>
  <si>
    <t xml:space="preserve">Q_D1170</t>
  </si>
  <si>
    <t xml:space="preserve">FS_F1S2</t>
  </si>
  <si>
    <t xml:space="preserve">Q_D1195</t>
  </si>
  <si>
    <t xml:space="preserve">Q_D1207</t>
  </si>
  <si>
    <t xml:space="preserve">Q_D1218</t>
  </si>
  <si>
    <t xml:space="preserve">DV_D1246</t>
  </si>
  <si>
    <t xml:space="preserve">Q_D1288</t>
  </si>
  <si>
    <t xml:space="preserve">Q_D1299</t>
  </si>
  <si>
    <t xml:space="preserve">Q_D1311</t>
  </si>
  <si>
    <t xml:space="preserve">[FS_F1S2]</t>
  </si>
  <si>
    <t xml:space="preserve">Q_D1338</t>
  </si>
  <si>
    <t xml:space="preserve">Q_D1349</t>
  </si>
  <si>
    <t xml:space="preserve">Q_D1361</t>
  </si>
  <si>
    <t xml:space="preserve">DV_D1402</t>
  </si>
  <si>
    <t xml:space="preserve">Q_D1430</t>
  </si>
  <si>
    <t xml:space="preserve">Q_D1436</t>
  </si>
  <si>
    <t xml:space="preserve">Q_D1445</t>
  </si>
  <si>
    <t xml:space="preserve">Q_D1451</t>
  </si>
  <si>
    <t xml:space="preserve">T/m^2</t>
  </si>
  <si>
    <t xml:space="preserve">S_D1024</t>
  </si>
  <si>
    <t xml:space="preserve">S_D1035</t>
  </si>
  <si>
    <t xml:space="preserve">S_D1137</t>
  </si>
  <si>
    <t xml:space="preserve">S_D1148</t>
  </si>
  <si>
    <t xml:space="preserve">S_D1170</t>
  </si>
  <si>
    <t xml:space="preserve">T/m^3</t>
  </si>
  <si>
    <t xml:space="preserve">O_D1024</t>
  </si>
  <si>
    <t xml:space="preserve">O_D1035</t>
  </si>
  <si>
    <t xml:space="preserve">O_D1137</t>
  </si>
  <si>
    <t xml:space="preserve">O_D1148</t>
  </si>
  <si>
    <t xml:space="preserve">O_D1170</t>
  </si>
  <si>
    <t xml:space="preserve">FS_F2S1</t>
  </si>
  <si>
    <t xml:space="preserve">Q_D1476</t>
  </si>
  <si>
    <t xml:space="preserve">Q_D1484</t>
  </si>
  <si>
    <t xml:space="preserve">Q_D1492</t>
  </si>
  <si>
    <t xml:space="preserve">DH_D1513</t>
  </si>
  <si>
    <t xml:space="preserve">Q_D1538</t>
  </si>
  <si>
    <t xml:space="preserve">Q_D1545</t>
  </si>
  <si>
    <t xml:space="preserve">Q_D1553</t>
  </si>
  <si>
    <t xml:space="preserve">FS_F2S2</t>
  </si>
  <si>
    <t xml:space="preserve">Q_D1573</t>
  </si>
  <si>
    <t xml:space="preserve">Q_D1580</t>
  </si>
  <si>
    <t xml:space="preserve">Q_D1588</t>
  </si>
  <si>
    <t xml:space="preserve">DH_D1608</t>
  </si>
  <si>
    <t xml:space="preserve">Q_D1629</t>
  </si>
  <si>
    <t xml:space="preserve">Q_D1639</t>
  </si>
  <si>
    <t xml:space="preserve">Q_D1646</t>
  </si>
  <si>
    <t xml:space="preserve">FS_F3S1</t>
  </si>
  <si>
    <t xml:space="preserve">Q_D1674</t>
  </si>
  <si>
    <t xml:space="preserve">Q_D1682</t>
  </si>
  <si>
    <t xml:space="preserve">Q_D1691</t>
  </si>
  <si>
    <t xml:space="preserve">DH_D1712</t>
  </si>
  <si>
    <t xml:space="preserve">Q_D1733</t>
  </si>
  <si>
    <t xml:space="preserve">Q_D1740</t>
  </si>
  <si>
    <t xml:space="preserve">Q_D1748</t>
  </si>
  <si>
    <t xml:space="preserve">FS_F3S2</t>
  </si>
  <si>
    <t xml:space="preserve">Q_D1767</t>
  </si>
  <si>
    <t xml:space="preserve">Q_D1775</t>
  </si>
  <si>
    <t xml:space="preserve">Q_D1783</t>
  </si>
  <si>
    <t xml:space="preserve">DH_D1807</t>
  </si>
  <si>
    <t xml:space="preserve">Q_D1827</t>
  </si>
  <si>
    <t xml:space="preserve">Q_D1835</t>
  </si>
  <si>
    <t xml:space="preserve">Q_D1843</t>
  </si>
  <si>
    <t xml:space="preserve">ARIS magnet currents for ARR07, based on a beam of Ar-36 (18+) at 210 MeV/nucleon.</t>
  </si>
  <si>
    <t xml:space="preserve">Optics are calculated separately for the preseparator and the C bend, as indicated below.</t>
  </si>
  <si>
    <t xml:space="preserve">Rigidity</t>
  </si>
  <si>
    <t xml:space="preserve">4.3965 Tm</t>
  </si>
  <si>
    <t xml:space="preserve">Max I [A]</t>
  </si>
  <si>
    <t xml:space="preserve">Verified I [A]</t>
  </si>
  <si>
    <t xml:space="preserve">Optics file </t>
  </si>
  <si>
    <t xml:space="preserve">PSv13_k1_vMP-fit3c.csv</t>
  </si>
  <si>
    <t xml:space="preserve">Maximum current</t>
  </si>
  <si>
    <t xml:space="preserve">Original name per Portillo: PSv13_k1_vMP-fit3.csv</t>
  </si>
  <si>
    <t xml:space="preserve">First Order</t>
  </si>
  <si>
    <t xml:space="preserve">per Xu Ting</t>
  </si>
  <si>
    <t xml:space="preserve">Absolute value</t>
  </si>
  <si>
    <t xml:space="preserve">-</t>
  </si>
  <si>
    <t xml:space="preserve">Sextupoles</t>
  </si>
  <si>
    <t xml:space="preserve">Note: </t>
  </si>
  <si>
    <t xml:space="preserve">When S_D1148 has opposite polarity from Q_D1148, the limit is 10 A. In the present optics, both are negative.</t>
  </si>
  <si>
    <t xml:space="preserve">C Bend starts here </t>
  </si>
  <si>
    <t xml:space="preserve">Optics file</t>
  </si>
  <si>
    <t xml:space="preserve">PSv13_k1_MPKFcombined.csv</t>
  </si>
  <si>
    <t xml:space="preserve">Original name per Fukushima:  CB_ds_v3.3.9_brho4.3965.csv</t>
  </si>
  <si>
    <t xml:space="preserve">Dipoles based on NSCL calibration</t>
  </si>
  <si>
    <t xml:space="preserve">&amp; model bend radius of 4.576 m</t>
  </si>
  <si>
    <t xml:space="preserve">Brho</t>
  </si>
  <si>
    <t xml:space="preserve">B [T]</t>
  </si>
  <si>
    <t xml:space="preserve">Rho_eff</t>
  </si>
  <si>
    <t xml:space="preserve">[m] is</t>
  </si>
  <si>
    <t xml:space="preserve">plus</t>
  </si>
  <si>
    <t xml:space="preserve">xBRho^5</t>
  </si>
  <si>
    <t xml:space="preserve">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</si>
</sst>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&quot;TRUE&quot;;&quot;TRUE&quot;;&quot;FALSE&quot;"/>
    <numFmt numFmtId="168" formatCode="0.00"/>
    <numFmt numFmtId="169" formatCode="0.000"/>
    <numFmt numFmtId="170" formatCode="0.0000"/>
    <numFmt numFmtId="171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name val="Calibri"/>
      <family val="2"/>
      <charset val="1"/>
    </font>
    <font>
      <sz val="11"/>
      <color rgb="FF1F497D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3" activeCellId="0" sqref="C:C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3"/>
    <col collapsed="false" customWidth="true" hidden="false" outlineLevel="0" max="4" min="4" style="0" width="17.22"/>
    <col collapsed="false" customWidth="true" hidden="false" outlineLevel="0" max="9" min="9" style="0" width="7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customFormat="false" ht="13.8" hidden="false" customHeight="false" outlineLevel="0" collapsed="false">
      <c r="A2" s="0" t="n">
        <v>0</v>
      </c>
      <c r="B2" s="0" t="n">
        <v>1</v>
      </c>
      <c r="C2" s="4" t="n">
        <v>2</v>
      </c>
      <c r="D2" s="0" t="n">
        <v>3</v>
      </c>
      <c r="E2" s="0" t="n">
        <v>4</v>
      </c>
      <c r="F2" s="4" t="n">
        <v>5</v>
      </c>
      <c r="G2" s="4" t="n">
        <v>6</v>
      </c>
      <c r="H2" s="4" t="n">
        <v>7</v>
      </c>
      <c r="I2" s="0" t="n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0" t="s">
        <v>27</v>
      </c>
      <c r="AC2" s="0" t="s">
        <v>28</v>
      </c>
      <c r="AD2" s="0" t="s">
        <v>29</v>
      </c>
      <c r="AE2" s="0" t="s">
        <v>30</v>
      </c>
      <c r="AF2" s="0" t="s">
        <v>31</v>
      </c>
      <c r="AG2" s="0" t="s">
        <v>32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0" t="s">
        <v>42</v>
      </c>
      <c r="AR2" s="0" t="s">
        <v>43</v>
      </c>
      <c r="AS2" s="0" t="s">
        <v>44</v>
      </c>
      <c r="AT2" s="0" t="s">
        <v>45</v>
      </c>
      <c r="AU2" s="0" t="s">
        <v>46</v>
      </c>
      <c r="AV2" s="0" t="s">
        <v>47</v>
      </c>
      <c r="AW2" s="0" t="s">
        <v>48</v>
      </c>
      <c r="AX2" s="0" t="s">
        <v>49</v>
      </c>
      <c r="AY2" s="0" t="s">
        <v>50</v>
      </c>
      <c r="AZ2" s="0" t="s">
        <v>51</v>
      </c>
      <c r="BA2" s="0" t="s">
        <v>52</v>
      </c>
      <c r="BB2" s="0" t="s">
        <v>53</v>
      </c>
      <c r="BC2" s="0" t="s">
        <v>54</v>
      </c>
      <c r="BD2" s="0" t="s">
        <v>55</v>
      </c>
      <c r="BE2" s="0" t="s">
        <v>56</v>
      </c>
      <c r="BF2" s="0" t="s">
        <v>57</v>
      </c>
      <c r="BG2" s="0" t="s">
        <v>58</v>
      </c>
      <c r="BH2" s="0" t="s">
        <v>59</v>
      </c>
      <c r="BI2" s="0" t="s">
        <v>60</v>
      </c>
      <c r="BJ2" s="0" t="s">
        <v>61</v>
      </c>
      <c r="BK2" s="0" t="s">
        <v>62</v>
      </c>
      <c r="BL2" s="0" t="s">
        <v>63</v>
      </c>
      <c r="BM2" s="0" t="s">
        <v>64</v>
      </c>
      <c r="BN2" s="0" t="s">
        <v>65</v>
      </c>
      <c r="BO2" s="0" t="s">
        <v>66</v>
      </c>
      <c r="BP2" s="0" t="s">
        <v>67</v>
      </c>
      <c r="BQ2" s="0" t="s">
        <v>68</v>
      </c>
      <c r="BR2" s="0" t="s">
        <v>69</v>
      </c>
    </row>
    <row r="3" customFormat="false" ht="23.8" hidden="false" customHeight="false" outlineLevel="0" collapsed="false">
      <c r="A3" s="0" t="s">
        <v>70</v>
      </c>
      <c r="C3" s="5" t="n">
        <v>210</v>
      </c>
      <c r="D3" s="0" t="s">
        <v>71</v>
      </c>
      <c r="E3" s="0" t="s">
        <v>72</v>
      </c>
      <c r="F3" s="4" t="n">
        <v>18</v>
      </c>
      <c r="G3" s="4" t="n">
        <v>36</v>
      </c>
      <c r="H3" s="4" t="n">
        <v>18</v>
      </c>
      <c r="I3" s="0" t="s">
        <v>73</v>
      </c>
      <c r="J3" s="0" t="n">
        <v>343.8262</v>
      </c>
      <c r="K3" s="0" t="n">
        <v>-176.1524</v>
      </c>
      <c r="L3" s="0" t="n">
        <v>116.1018</v>
      </c>
      <c r="M3" s="0" t="n">
        <v>132.2</v>
      </c>
      <c r="N3" s="0" t="n">
        <v>-130.8</v>
      </c>
      <c r="O3" s="0" t="n">
        <v>139.8883</v>
      </c>
      <c r="P3" s="0" t="n">
        <v>-164.9304</v>
      </c>
      <c r="Q3" s="0" t="n">
        <v>91.5117</v>
      </c>
      <c r="R3" s="0" t="n">
        <v>28.1742</v>
      </c>
      <c r="S3" s="0" t="n">
        <v>126.56</v>
      </c>
      <c r="T3" s="0" t="n">
        <v>-111.089</v>
      </c>
      <c r="U3" s="0" t="n">
        <v>-145.3</v>
      </c>
      <c r="V3" s="0" t="n">
        <v>35.5824</v>
      </c>
      <c r="W3" s="0" t="n">
        <v>-63.1125</v>
      </c>
      <c r="X3" s="0" t="n">
        <v>38.4324</v>
      </c>
      <c r="Y3" s="0" t="n">
        <v>41.2349</v>
      </c>
      <c r="Z3" s="0" t="n">
        <v>-21.0548</v>
      </c>
      <c r="AA3" s="0" t="n">
        <v>-3.7386</v>
      </c>
      <c r="AB3" s="0" t="n">
        <v>145.3</v>
      </c>
      <c r="AC3" s="0" t="n">
        <v>0.0201</v>
      </c>
      <c r="AD3" s="0" t="n">
        <v>-0.8297</v>
      </c>
      <c r="AE3" s="0" t="n">
        <v>5.627</v>
      </c>
      <c r="AF3" s="0" t="n">
        <v>-5.343</v>
      </c>
      <c r="AG3" s="0" t="n">
        <v>-8.598</v>
      </c>
      <c r="AH3" s="0" t="n">
        <v>11.969</v>
      </c>
      <c r="AI3" s="0" t="n">
        <v>21.655</v>
      </c>
      <c r="AJ3" s="0" t="n">
        <v>-15.778</v>
      </c>
      <c r="AK3" s="0" t="n">
        <v>0</v>
      </c>
      <c r="AL3" s="0" t="n">
        <v>0.742</v>
      </c>
      <c r="AM3" s="0" t="n">
        <v>0.86</v>
      </c>
      <c r="AN3" s="0" t="n">
        <v>2.918</v>
      </c>
      <c r="AO3" s="0" t="n">
        <v>6.234</v>
      </c>
      <c r="AP3" s="0" t="n">
        <v>0</v>
      </c>
      <c r="AQ3" s="0" t="n">
        <v>34.1133</v>
      </c>
      <c r="AR3" s="0" t="n">
        <v>-42.6084</v>
      </c>
      <c r="AS3" s="0" t="n">
        <v>202.8226</v>
      </c>
      <c r="AT3" s="0" t="n">
        <v>58.512399597966</v>
      </c>
      <c r="AU3" s="0" t="n">
        <v>-21.3042</v>
      </c>
      <c r="AV3" s="0" t="n">
        <v>27.6605</v>
      </c>
      <c r="AW3" s="0" t="n">
        <v>-18.1508</v>
      </c>
      <c r="AX3" s="0" t="n">
        <v>-18.158</v>
      </c>
      <c r="AY3" s="0" t="n">
        <v>32.1116</v>
      </c>
      <c r="AZ3" s="0" t="n">
        <v>-35.9931</v>
      </c>
      <c r="BA3" s="0" t="n">
        <v>59.0298998466214</v>
      </c>
      <c r="BB3" s="0" t="n">
        <v>16.4616</v>
      </c>
      <c r="BC3" s="0" t="n">
        <v>-29.0613</v>
      </c>
      <c r="BD3" s="0" t="n">
        <v>30.3255</v>
      </c>
      <c r="BE3" s="0" t="n">
        <v>30.3681</v>
      </c>
      <c r="BF3" s="0" t="n">
        <v>-29.0654</v>
      </c>
      <c r="BG3" s="0" t="n">
        <v>16.4564</v>
      </c>
      <c r="BH3" s="0" t="n">
        <v>61.0462210077313</v>
      </c>
      <c r="BI3" s="0" t="n">
        <v>-35.9231</v>
      </c>
      <c r="BJ3" s="0" t="n">
        <v>32.1467</v>
      </c>
      <c r="BK3" s="0" t="n">
        <v>-18.216</v>
      </c>
      <c r="BL3" s="0" t="n">
        <v>-18.1446</v>
      </c>
      <c r="BM3" s="0" t="n">
        <v>27.7051</v>
      </c>
      <c r="BN3" s="0" t="n">
        <v>-21.3784</v>
      </c>
      <c r="BO3" s="0" t="n">
        <v>58.6687782130568</v>
      </c>
      <c r="BP3" s="0" t="n">
        <v>181.4583</v>
      </c>
      <c r="BQ3" s="0" t="n">
        <v>-40.0004</v>
      </c>
      <c r="BR3" s="0" t="n">
        <v>31.8697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" activeCellId="0" sqref="C:C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16.94"/>
    <col collapsed="false" customWidth="true" hidden="false" outlineLevel="0" max="3" min="3" style="0" width="8.51"/>
  </cols>
  <sheetData>
    <row r="1" customFormat="false" ht="13.8" hidden="false" customHeight="false" outlineLevel="0" collapsed="false">
      <c r="A1" s="0" t="s">
        <v>74</v>
      </c>
      <c r="B1" s="1" t="s">
        <v>75</v>
      </c>
      <c r="C1" s="6"/>
    </row>
    <row r="2" customFormat="false" ht="13.8" hidden="false" customHeight="false" outlineLevel="0" collapsed="false">
      <c r="A2" s="0" t="s">
        <v>9</v>
      </c>
      <c r="B2" s="0" t="n">
        <v>343.8262</v>
      </c>
      <c r="F2" s="7"/>
    </row>
    <row r="3" customFormat="false" ht="13.8" hidden="false" customHeight="false" outlineLevel="0" collapsed="false">
      <c r="A3" s="0" t="s">
        <v>10</v>
      </c>
      <c r="B3" s="0" t="n">
        <v>-176.1524</v>
      </c>
    </row>
    <row r="4" customFormat="false" ht="13.8" hidden="false" customHeight="false" outlineLevel="0" collapsed="false">
      <c r="A4" s="0" t="s">
        <v>32</v>
      </c>
      <c r="B4" s="0" t="n">
        <v>-8.598</v>
      </c>
    </row>
    <row r="5" customFormat="false" ht="13.8" hidden="false" customHeight="false" outlineLevel="0" collapsed="false">
      <c r="A5" s="0" t="s">
        <v>37</v>
      </c>
      <c r="B5" s="0" t="n">
        <v>0.742</v>
      </c>
    </row>
    <row r="6" customFormat="false" ht="13.8" hidden="false" customHeight="false" outlineLevel="0" collapsed="false">
      <c r="A6" s="0" t="s">
        <v>11</v>
      </c>
      <c r="B6" s="0" t="n">
        <v>116.1018</v>
      </c>
    </row>
    <row r="7" customFormat="false" ht="13.8" hidden="false" customHeight="false" outlineLevel="0" collapsed="false">
      <c r="A7" s="0" t="s">
        <v>33</v>
      </c>
      <c r="B7" s="0" t="n">
        <v>11.969</v>
      </c>
    </row>
    <row r="8" customFormat="false" ht="13.8" hidden="false" customHeight="false" outlineLevel="0" collapsed="false">
      <c r="A8" s="0" t="s">
        <v>38</v>
      </c>
      <c r="B8" s="0" t="n">
        <v>0.86</v>
      </c>
    </row>
    <row r="9" customFormat="false" ht="13.8" hidden="false" customHeight="false" outlineLevel="0" collapsed="false">
      <c r="A9" s="0" t="s">
        <v>12</v>
      </c>
      <c r="B9" s="0" t="n">
        <v>132.2</v>
      </c>
    </row>
    <row r="10" customFormat="false" ht="13.8" hidden="false" customHeight="false" outlineLevel="0" collapsed="false">
      <c r="A10" s="0" t="s">
        <v>13</v>
      </c>
      <c r="B10" s="0" t="n">
        <v>-130.8</v>
      </c>
    </row>
    <row r="11" customFormat="false" ht="13.8" hidden="false" customHeight="false" outlineLevel="0" collapsed="false">
      <c r="A11" s="0" t="s">
        <v>14</v>
      </c>
      <c r="B11" s="0" t="n">
        <v>139.8883</v>
      </c>
    </row>
    <row r="12" customFormat="false" ht="13.8" hidden="false" customHeight="false" outlineLevel="0" collapsed="false">
      <c r="A12" s="0" t="s">
        <v>34</v>
      </c>
      <c r="B12" s="0" t="n">
        <v>21.655</v>
      </c>
    </row>
    <row r="13" customFormat="false" ht="13.8" hidden="false" customHeight="false" outlineLevel="0" collapsed="false">
      <c r="A13" s="0" t="s">
        <v>39</v>
      </c>
      <c r="B13" s="0" t="n">
        <v>2.918</v>
      </c>
    </row>
    <row r="14" customFormat="false" ht="13.8" hidden="false" customHeight="false" outlineLevel="0" collapsed="false">
      <c r="A14" s="0" t="s">
        <v>15</v>
      </c>
      <c r="B14" s="0" t="n">
        <v>-164.9304</v>
      </c>
    </row>
    <row r="15" customFormat="false" ht="13.8" hidden="false" customHeight="false" outlineLevel="0" collapsed="false">
      <c r="A15" s="0" t="s">
        <v>35</v>
      </c>
      <c r="B15" s="0" t="n">
        <v>-15.778</v>
      </c>
    </row>
    <row r="16" customFormat="false" ht="13.8" hidden="false" customHeight="false" outlineLevel="0" collapsed="false">
      <c r="A16" s="0" t="s">
        <v>40</v>
      </c>
      <c r="B16" s="0" t="n">
        <v>6.234</v>
      </c>
    </row>
    <row r="17" customFormat="false" ht="13.8" hidden="false" customHeight="false" outlineLevel="0" collapsed="false">
      <c r="A17" s="0" t="s">
        <v>16</v>
      </c>
      <c r="B17" s="0" t="n">
        <v>91.5117</v>
      </c>
    </row>
    <row r="18" customFormat="false" ht="13.8" hidden="false" customHeight="false" outlineLevel="0" collapsed="false">
      <c r="A18" s="0" t="s">
        <v>36</v>
      </c>
      <c r="B18" s="0" t="n">
        <v>0</v>
      </c>
    </row>
    <row r="19" customFormat="false" ht="13.8" hidden="false" customHeight="false" outlineLevel="0" collapsed="false">
      <c r="A19" s="0" t="s">
        <v>41</v>
      </c>
      <c r="B19" s="0" t="n">
        <v>0</v>
      </c>
    </row>
    <row r="20" customFormat="false" ht="13.8" hidden="false" customHeight="false" outlineLevel="0" collapsed="false">
      <c r="A20" s="0" t="s">
        <v>17</v>
      </c>
      <c r="B20" s="0" t="n">
        <v>28.1742</v>
      </c>
    </row>
    <row r="21" customFormat="false" ht="13.8" hidden="false" customHeight="false" outlineLevel="0" collapsed="false">
      <c r="A21" s="0" t="s">
        <v>18</v>
      </c>
      <c r="B21" s="0" t="n">
        <v>126.56</v>
      </c>
    </row>
    <row r="22" customFormat="false" ht="13.8" hidden="false" customHeight="false" outlineLevel="0" collapsed="false">
      <c r="A22" s="0" t="s">
        <v>19</v>
      </c>
      <c r="B22" s="0" t="n">
        <v>-111.089</v>
      </c>
    </row>
    <row r="23" customFormat="false" ht="13.8" hidden="false" customHeight="false" outlineLevel="0" collapsed="false">
      <c r="A23" s="0" t="s">
        <v>20</v>
      </c>
      <c r="B23" s="0" t="n">
        <v>-145.3</v>
      </c>
    </row>
    <row r="24" customFormat="false" ht="13.8" hidden="false" customHeight="false" outlineLevel="0" collapsed="false">
      <c r="A24" s="0" t="s">
        <v>21</v>
      </c>
      <c r="B24" s="0" t="n">
        <v>35.5824</v>
      </c>
    </row>
    <row r="25" customFormat="false" ht="13.8" hidden="false" customHeight="false" outlineLevel="0" collapsed="false">
      <c r="A25" s="0" t="s">
        <v>22</v>
      </c>
      <c r="B25" s="0" t="n">
        <v>-63.1125</v>
      </c>
    </row>
    <row r="26" customFormat="false" ht="13.8" hidden="false" customHeight="false" outlineLevel="0" collapsed="false">
      <c r="A26" s="0" t="s">
        <v>23</v>
      </c>
      <c r="B26" s="0" t="n">
        <v>38.4324</v>
      </c>
    </row>
    <row r="27" customFormat="false" ht="13.8" hidden="false" customHeight="false" outlineLevel="0" collapsed="false">
      <c r="A27" s="0" t="s">
        <v>24</v>
      </c>
      <c r="B27" s="0" t="n">
        <v>41.2349</v>
      </c>
    </row>
    <row r="28" customFormat="false" ht="13.8" hidden="false" customHeight="false" outlineLevel="0" collapsed="false">
      <c r="A28" s="0" t="s">
        <v>25</v>
      </c>
      <c r="B28" s="0" t="n">
        <v>-21.0548</v>
      </c>
    </row>
    <row r="29" customFormat="false" ht="13.8" hidden="false" customHeight="false" outlineLevel="0" collapsed="false">
      <c r="A29" s="0" t="s">
        <v>26</v>
      </c>
      <c r="B29" s="0" t="n">
        <v>-3.7386</v>
      </c>
    </row>
    <row r="30" customFormat="false" ht="13.8" hidden="false" customHeight="false" outlineLevel="0" collapsed="false">
      <c r="A30" s="0" t="s">
        <v>27</v>
      </c>
      <c r="B30" s="0" t="n">
        <v>145.3</v>
      </c>
    </row>
    <row r="31" customFormat="false" ht="13.8" hidden="false" customHeight="false" outlineLevel="0" collapsed="false">
      <c r="A31" s="0" t="s">
        <v>28</v>
      </c>
      <c r="B31" s="0" t="n">
        <v>0.0201</v>
      </c>
    </row>
    <row r="32" customFormat="false" ht="13.8" hidden="false" customHeight="false" outlineLevel="0" collapsed="false">
      <c r="A32" s="0" t="s">
        <v>29</v>
      </c>
      <c r="B32" s="0" t="n">
        <v>-0.8297</v>
      </c>
    </row>
    <row r="33" customFormat="false" ht="13.8" hidden="false" customHeight="false" outlineLevel="0" collapsed="false">
      <c r="A33" s="0" t="s">
        <v>30</v>
      </c>
      <c r="B33" s="0" t="n">
        <v>5.627</v>
      </c>
    </row>
    <row r="34" customFormat="false" ht="13.8" hidden="false" customHeight="false" outlineLevel="0" collapsed="false">
      <c r="A34" s="0" t="s">
        <v>31</v>
      </c>
      <c r="B34" s="0" t="n">
        <v>-5.343</v>
      </c>
    </row>
    <row r="35" customFormat="false" ht="13.8" hidden="false" customHeight="false" outlineLevel="0" collapsed="false">
      <c r="A35" s="0" t="s">
        <v>42</v>
      </c>
      <c r="B35" s="0" t="n">
        <v>34.1133</v>
      </c>
    </row>
    <row r="36" customFormat="false" ht="13.8" hidden="false" customHeight="false" outlineLevel="0" collapsed="false">
      <c r="A36" s="0" t="s">
        <v>43</v>
      </c>
      <c r="B36" s="0" t="n">
        <v>-42.6084</v>
      </c>
    </row>
    <row r="37" customFormat="false" ht="13.8" hidden="false" customHeight="false" outlineLevel="0" collapsed="false">
      <c r="A37" s="0" t="s">
        <v>44</v>
      </c>
      <c r="B37" s="0" t="n">
        <v>202.8226</v>
      </c>
    </row>
    <row r="38" customFormat="false" ht="13.8" hidden="false" customHeight="false" outlineLevel="0" collapsed="false">
      <c r="A38" s="0" t="s">
        <v>45</v>
      </c>
      <c r="B38" s="0" t="n">
        <v>58.512399597966</v>
      </c>
    </row>
    <row r="39" customFormat="false" ht="13.8" hidden="false" customHeight="false" outlineLevel="0" collapsed="false">
      <c r="A39" s="0" t="s">
        <v>46</v>
      </c>
      <c r="B39" s="0" t="n">
        <v>-21.3042</v>
      </c>
    </row>
    <row r="40" customFormat="false" ht="13.8" hidden="false" customHeight="false" outlineLevel="0" collapsed="false">
      <c r="A40" s="0" t="s">
        <v>47</v>
      </c>
      <c r="B40" s="0" t="n">
        <v>27.6605</v>
      </c>
    </row>
    <row r="41" customFormat="false" ht="13.8" hidden="false" customHeight="false" outlineLevel="0" collapsed="false">
      <c r="A41" s="0" t="s">
        <v>48</v>
      </c>
      <c r="B41" s="0" t="n">
        <v>-18.1508</v>
      </c>
    </row>
    <row r="42" customFormat="false" ht="13.8" hidden="false" customHeight="false" outlineLevel="0" collapsed="false">
      <c r="A42" s="0" t="s">
        <v>49</v>
      </c>
      <c r="B42" s="0" t="n">
        <v>-18.158</v>
      </c>
    </row>
    <row r="43" customFormat="false" ht="13.8" hidden="false" customHeight="false" outlineLevel="0" collapsed="false">
      <c r="A43" s="0" t="s">
        <v>50</v>
      </c>
      <c r="B43" s="0" t="n">
        <v>32.1116</v>
      </c>
    </row>
    <row r="44" customFormat="false" ht="13.8" hidden="false" customHeight="false" outlineLevel="0" collapsed="false">
      <c r="A44" s="0" t="s">
        <v>51</v>
      </c>
      <c r="B44" s="0" t="n">
        <v>-35.9931</v>
      </c>
    </row>
    <row r="45" customFormat="false" ht="13.8" hidden="false" customHeight="false" outlineLevel="0" collapsed="false">
      <c r="A45" s="0" t="s">
        <v>52</v>
      </c>
      <c r="B45" s="0" t="n">
        <v>59.0298998466214</v>
      </c>
    </row>
    <row r="46" customFormat="false" ht="13.8" hidden="false" customHeight="false" outlineLevel="0" collapsed="false">
      <c r="A46" s="0" t="s">
        <v>53</v>
      </c>
      <c r="B46" s="0" t="n">
        <v>16.4616</v>
      </c>
    </row>
    <row r="47" customFormat="false" ht="13.8" hidden="false" customHeight="false" outlineLevel="0" collapsed="false">
      <c r="A47" s="0" t="s">
        <v>54</v>
      </c>
      <c r="B47" s="0" t="n">
        <v>-29.0613</v>
      </c>
    </row>
    <row r="48" customFormat="false" ht="13.8" hidden="false" customHeight="false" outlineLevel="0" collapsed="false">
      <c r="A48" s="0" t="s">
        <v>55</v>
      </c>
      <c r="B48" s="0" t="n">
        <v>30.3255</v>
      </c>
    </row>
    <row r="49" customFormat="false" ht="13.8" hidden="false" customHeight="false" outlineLevel="0" collapsed="false">
      <c r="A49" s="0" t="s">
        <v>56</v>
      </c>
      <c r="B49" s="0" t="n">
        <v>30.3681</v>
      </c>
    </row>
    <row r="50" customFormat="false" ht="13.8" hidden="false" customHeight="false" outlineLevel="0" collapsed="false">
      <c r="A50" s="0" t="s">
        <v>57</v>
      </c>
      <c r="B50" s="0" t="n">
        <v>-29.0654</v>
      </c>
    </row>
    <row r="51" customFormat="false" ht="13.8" hidden="false" customHeight="false" outlineLevel="0" collapsed="false">
      <c r="A51" s="0" t="s">
        <v>58</v>
      </c>
      <c r="B51" s="0" t="n">
        <v>16.4564</v>
      </c>
    </row>
    <row r="52" customFormat="false" ht="13.8" hidden="false" customHeight="false" outlineLevel="0" collapsed="false">
      <c r="A52" s="0" t="s">
        <v>59</v>
      </c>
      <c r="B52" s="0" t="n">
        <v>61.0462210077313</v>
      </c>
    </row>
    <row r="53" customFormat="false" ht="13.8" hidden="false" customHeight="false" outlineLevel="0" collapsed="false">
      <c r="A53" s="0" t="s">
        <v>60</v>
      </c>
      <c r="B53" s="0" t="n">
        <v>-35.9231</v>
      </c>
    </row>
    <row r="54" customFormat="false" ht="13.8" hidden="false" customHeight="false" outlineLevel="0" collapsed="false">
      <c r="A54" s="0" t="s">
        <v>61</v>
      </c>
      <c r="B54" s="0" t="n">
        <v>32.1467</v>
      </c>
    </row>
    <row r="55" customFormat="false" ht="13.8" hidden="false" customHeight="false" outlineLevel="0" collapsed="false">
      <c r="A55" s="0" t="s">
        <v>62</v>
      </c>
      <c r="B55" s="0" t="n">
        <v>-18.216</v>
      </c>
    </row>
    <row r="56" customFormat="false" ht="13.8" hidden="false" customHeight="false" outlineLevel="0" collapsed="false">
      <c r="A56" s="0" t="s">
        <v>63</v>
      </c>
      <c r="B56" s="0" t="n">
        <v>-18.1446</v>
      </c>
    </row>
    <row r="57" customFormat="false" ht="13.8" hidden="false" customHeight="false" outlineLevel="0" collapsed="false">
      <c r="A57" s="0" t="s">
        <v>64</v>
      </c>
      <c r="B57" s="0" t="n">
        <v>27.7051</v>
      </c>
    </row>
    <row r="58" customFormat="false" ht="13.8" hidden="false" customHeight="false" outlineLevel="0" collapsed="false">
      <c r="A58" s="0" t="s">
        <v>65</v>
      </c>
      <c r="B58" s="0" t="n">
        <v>-21.3784</v>
      </c>
    </row>
    <row r="59" customFormat="false" ht="13.8" hidden="false" customHeight="false" outlineLevel="0" collapsed="false">
      <c r="A59" s="0" t="s">
        <v>66</v>
      </c>
      <c r="B59" s="0" t="n">
        <v>58.6687782130568</v>
      </c>
    </row>
    <row r="60" customFormat="false" ht="13.8" hidden="false" customHeight="false" outlineLevel="0" collapsed="false">
      <c r="A60" s="0" t="s">
        <v>67</v>
      </c>
      <c r="B60" s="0" t="n">
        <v>181.4583</v>
      </c>
    </row>
    <row r="61" customFormat="false" ht="13.8" hidden="false" customHeight="false" outlineLevel="0" collapsed="false">
      <c r="A61" s="0" t="s">
        <v>68</v>
      </c>
      <c r="B61" s="0" t="n">
        <v>-40.0004</v>
      </c>
    </row>
    <row r="62" customFormat="false" ht="13.8" hidden="false" customHeight="false" outlineLevel="0" collapsed="false">
      <c r="A62" s="0" t="s">
        <v>69</v>
      </c>
      <c r="B62" s="0" t="n">
        <v>31.8697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6" activeCellId="1" sqref="C:C D3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7.22"/>
  </cols>
  <sheetData>
    <row r="1" customFormat="false" ht="13.8" hidden="false" customHeight="false" outlineLevel="0" collapsed="false">
      <c r="A1" s="8" t="s">
        <v>0</v>
      </c>
      <c r="B1" s="8" t="s">
        <v>76</v>
      </c>
      <c r="C1" s="8" t="s">
        <v>75</v>
      </c>
      <c r="D1" s="0" t="s">
        <v>74</v>
      </c>
    </row>
    <row r="2" customFormat="false" ht="13.8" hidden="false" customHeight="false" outlineLevel="0" collapsed="false">
      <c r="A2" s="8" t="s">
        <v>77</v>
      </c>
    </row>
    <row r="3" customFormat="false" ht="13.8" hidden="false" customHeight="false" outlineLevel="0" collapsed="false">
      <c r="A3" s="0" t="s">
        <v>78</v>
      </c>
      <c r="B3" s="0" t="n">
        <v>5.148</v>
      </c>
      <c r="C3" s="0" t="n">
        <v>343.8262</v>
      </c>
      <c r="D3" s="0" t="str">
        <f aca="false">_xlfn.CONCAT("FS_F1S1:",A3)</f>
        <v>FS_F1S1:Q_D1013</v>
      </c>
    </row>
    <row r="4" customFormat="false" ht="13.8" hidden="false" customHeight="false" outlineLevel="0" collapsed="false">
      <c r="A4" s="0" t="s">
        <v>79</v>
      </c>
      <c r="B4" s="0" t="n">
        <v>-6.811</v>
      </c>
      <c r="C4" s="0" t="n">
        <v>-176.1524</v>
      </c>
      <c r="D4" s="0" t="str">
        <f aca="false">_xlfn.CONCAT("FS_F1S1:",A4)</f>
        <v>FS_F1S1:Q_D1024</v>
      </c>
    </row>
    <row r="5" customFormat="false" ht="13.8" hidden="false" customHeight="false" outlineLevel="0" collapsed="false">
      <c r="A5" s="0" t="s">
        <v>80</v>
      </c>
      <c r="B5" s="0" t="n">
        <v>4.496</v>
      </c>
      <c r="C5" s="0" t="n">
        <v>116.1018</v>
      </c>
      <c r="D5" s="0" t="str">
        <f aca="false">_xlfn.CONCAT("FS_F1S1:",A5)</f>
        <v>FS_F1S1:Q_D1035</v>
      </c>
    </row>
    <row r="6" customFormat="false" ht="13.8" hidden="false" customHeight="false" outlineLevel="0" collapsed="false">
      <c r="A6" s="8" t="s">
        <v>81</v>
      </c>
      <c r="B6" s="0" t="n">
        <v>1.069</v>
      </c>
      <c r="C6" s="0" t="n">
        <v>132.2</v>
      </c>
      <c r="D6" s="0" t="str">
        <f aca="false">_xlfn.CONCAT("FS_F1S1:",A6)</f>
        <v>FS_F1S1:DV_D1064</v>
      </c>
    </row>
    <row r="7" customFormat="false" ht="13.8" hidden="false" customHeight="false" outlineLevel="0" collapsed="false">
      <c r="A7" s="8" t="s">
        <v>82</v>
      </c>
      <c r="B7" s="0" t="n">
        <v>1.059</v>
      </c>
      <c r="C7" s="0" t="n">
        <v>-130.8</v>
      </c>
      <c r="D7" s="0" t="str">
        <f aca="false">_xlfn.CONCAT("FS_F1S1:",A7)</f>
        <v>FS_F1S1:DV_D1108</v>
      </c>
    </row>
    <row r="8" customFormat="false" ht="13.8" hidden="false" customHeight="false" outlineLevel="0" collapsed="false">
      <c r="A8" s="0" t="s">
        <v>83</v>
      </c>
      <c r="B8" s="0" t="n">
        <v>4.155</v>
      </c>
      <c r="C8" s="0" t="n">
        <v>139.8883</v>
      </c>
      <c r="D8" s="0" t="str">
        <f aca="false">_xlfn.CONCAT("FS_F1S1:",A8)</f>
        <v>FS_F1S1:Q_D1137</v>
      </c>
    </row>
    <row r="9" customFormat="false" ht="13.8" hidden="false" customHeight="false" outlineLevel="0" collapsed="false">
      <c r="A9" s="0" t="s">
        <v>84</v>
      </c>
      <c r="B9" s="0" t="n">
        <v>-4.883</v>
      </c>
      <c r="C9" s="0" t="n">
        <v>-164.9304</v>
      </c>
      <c r="D9" s="0" t="str">
        <f aca="false">_xlfn.CONCAT("FS_F1S1:",A9)</f>
        <v>FS_F1S1:Q_D1148</v>
      </c>
    </row>
    <row r="10" customFormat="false" ht="13.8" hidden="false" customHeight="false" outlineLevel="0" collapsed="false">
      <c r="A10" s="0" t="s">
        <v>85</v>
      </c>
      <c r="B10" s="0" t="n">
        <v>2.713</v>
      </c>
      <c r="C10" s="0" t="n">
        <v>91.5117</v>
      </c>
      <c r="D10" s="0" t="str">
        <f aca="false">_xlfn.CONCAT("FS_F1S1:",A10)</f>
        <v>FS_F1S1:Q_D1170</v>
      </c>
    </row>
    <row r="11" customFormat="false" ht="13.8" hidden="false" customHeight="false" outlineLevel="0" collapsed="false">
      <c r="A11" s="8" t="s">
        <v>86</v>
      </c>
    </row>
    <row r="12" customFormat="false" ht="13.8" hidden="false" customHeight="false" outlineLevel="0" collapsed="false">
      <c r="A12" s="0" t="s">
        <v>87</v>
      </c>
      <c r="B12" s="0" t="n">
        <v>0.956</v>
      </c>
      <c r="C12" s="0" t="n">
        <v>28.1742</v>
      </c>
      <c r="D12" s="0" t="str">
        <f aca="false">_xlfn.CONCAT("FS_F1S2:",A12)</f>
        <v>FS_F1S2:Q_D1195</v>
      </c>
    </row>
    <row r="13" customFormat="false" ht="13.8" hidden="false" customHeight="false" outlineLevel="0" collapsed="false">
      <c r="A13" s="0" t="s">
        <v>88</v>
      </c>
      <c r="B13" s="0" t="n">
        <v>3.94</v>
      </c>
      <c r="C13" s="0" t="n">
        <v>126.56</v>
      </c>
      <c r="D13" s="0" t="str">
        <f aca="false">_xlfn.CONCAT("FS_F1S2:",A13)</f>
        <v>FS_F1S2:Q_D1207</v>
      </c>
    </row>
    <row r="14" customFormat="false" ht="13.8" hidden="false" customHeight="false" outlineLevel="0" collapsed="false">
      <c r="A14" s="0" t="s">
        <v>89</v>
      </c>
      <c r="B14" s="0" t="n">
        <v>-3.897</v>
      </c>
      <c r="C14" s="0" t="n">
        <v>-111.089</v>
      </c>
      <c r="D14" s="0" t="str">
        <f aca="false">_xlfn.CONCAT("FS_F1S2:",A14)</f>
        <v>FS_F1S2:Q_D1218</v>
      </c>
    </row>
    <row r="15" customFormat="false" ht="13.8" hidden="false" customHeight="false" outlineLevel="0" collapsed="false">
      <c r="A15" s="8" t="s">
        <v>90</v>
      </c>
      <c r="B15" s="0" t="n">
        <v>-1.077</v>
      </c>
      <c r="C15" s="0" t="n">
        <v>-145.3</v>
      </c>
      <c r="D15" s="0" t="str">
        <f aca="false">_xlfn.CONCAT("FS_F1S2:",A15)</f>
        <v>FS_F1S2:DV_D1246</v>
      </c>
    </row>
    <row r="16" customFormat="false" ht="13.8" hidden="false" customHeight="false" outlineLevel="0" collapsed="false">
      <c r="A16" s="0" t="s">
        <v>91</v>
      </c>
      <c r="B16" s="0" t="n">
        <v>1.217</v>
      </c>
      <c r="C16" s="0" t="n">
        <v>35.5824</v>
      </c>
      <c r="D16" s="0" t="str">
        <f aca="false">_xlfn.CONCAT("FS_F1S2:",A16)</f>
        <v>FS_F1S2:Q_D1288</v>
      </c>
    </row>
    <row r="17" customFormat="false" ht="13.8" hidden="false" customHeight="false" outlineLevel="0" collapsed="false">
      <c r="A17" s="0" t="s">
        <v>92</v>
      </c>
      <c r="B17" s="0" t="n">
        <v>-1.953</v>
      </c>
      <c r="C17" s="0" t="n">
        <v>-63.1125</v>
      </c>
      <c r="D17" s="0" t="str">
        <f aca="false">_xlfn.CONCAT("FS_F1S2:",A17)</f>
        <v>FS_F1S2:Q_D1299</v>
      </c>
    </row>
    <row r="18" customFormat="false" ht="13.8" hidden="false" customHeight="false" outlineLevel="0" collapsed="false">
      <c r="A18" s="0" t="s">
        <v>93</v>
      </c>
      <c r="B18" s="0" t="n">
        <v>1.315</v>
      </c>
      <c r="C18" s="0" t="n">
        <v>38.4324</v>
      </c>
      <c r="D18" s="0" t="str">
        <f aca="false">_xlfn.CONCAT("FS_F1S2:",A18)</f>
        <v>FS_F1S2:Q_D1311</v>
      </c>
    </row>
    <row r="19" customFormat="false" ht="13.8" hidden="false" customHeight="false" outlineLevel="0" collapsed="false">
      <c r="A19" s="8" t="s">
        <v>94</v>
      </c>
    </row>
    <row r="20" customFormat="false" ht="13.8" hidden="false" customHeight="false" outlineLevel="0" collapsed="false">
      <c r="A20" s="0" t="s">
        <v>95</v>
      </c>
      <c r="B20" s="0" t="n">
        <v>1.42</v>
      </c>
      <c r="C20" s="0" t="n">
        <v>41.2349</v>
      </c>
      <c r="D20" s="0" t="str">
        <f aca="false">_xlfn.CONCAT("FS_F1S2:",A20)</f>
        <v>FS_F1S2:Q_D1338</v>
      </c>
    </row>
    <row r="21" customFormat="false" ht="13.8" hidden="false" customHeight="false" outlineLevel="0" collapsed="false">
      <c r="A21" s="0" t="s">
        <v>96</v>
      </c>
      <c r="B21" s="0" t="n">
        <v>-0.644</v>
      </c>
      <c r="C21" s="0" t="n">
        <v>-21.0548</v>
      </c>
      <c r="D21" s="0" t="str">
        <f aca="false">_xlfn.CONCAT("FS_F1S2:",A21)</f>
        <v>FS_F1S2:Q_D1349</v>
      </c>
    </row>
    <row r="22" customFormat="false" ht="13.8" hidden="false" customHeight="false" outlineLevel="0" collapsed="false">
      <c r="A22" s="0" t="s">
        <v>97</v>
      </c>
      <c r="B22" s="0" t="n">
        <v>-0.124</v>
      </c>
      <c r="C22" s="0" t="n">
        <v>-3.7386</v>
      </c>
      <c r="D22" s="0" t="str">
        <f aca="false">_xlfn.CONCAT("FS_F1S2:",A22)</f>
        <v>FS_F1S2:Q_D1361</v>
      </c>
    </row>
    <row r="23" customFormat="false" ht="13.8" hidden="false" customHeight="false" outlineLevel="0" collapsed="false">
      <c r="A23" s="8" t="s">
        <v>98</v>
      </c>
      <c r="B23" s="0" t="n">
        <v>1.077</v>
      </c>
      <c r="C23" s="0" t="n">
        <v>145.3</v>
      </c>
      <c r="D23" s="0" t="str">
        <f aca="false">_xlfn.CONCAT("FS_F1S2:",A23)</f>
        <v>FS_F1S2:DV_D1402</v>
      </c>
    </row>
    <row r="24" customFormat="false" ht="13.8" hidden="false" customHeight="false" outlineLevel="0" collapsed="false">
      <c r="A24" s="0" t="s">
        <v>99</v>
      </c>
      <c r="B24" s="0" t="n">
        <v>0.046</v>
      </c>
      <c r="C24" s="0" t="n">
        <v>0.0201</v>
      </c>
      <c r="D24" s="0" t="str">
        <f aca="false">_xlfn.CONCAT("FS_F1S2:",A24)</f>
        <v>FS_F1S2:Q_D1430</v>
      </c>
    </row>
    <row r="25" customFormat="false" ht="13.8" hidden="false" customHeight="false" outlineLevel="0" collapsed="false">
      <c r="A25" s="0" t="s">
        <v>100</v>
      </c>
      <c r="B25" s="0" t="n">
        <v>-1.872</v>
      </c>
      <c r="C25" s="0" t="n">
        <v>-0.8297</v>
      </c>
      <c r="D25" s="0" t="str">
        <f aca="false">_xlfn.CONCAT("FS_F1S2:",A25)</f>
        <v>FS_F1S2:Q_D1436</v>
      </c>
    </row>
    <row r="26" customFormat="false" ht="13.8" hidden="false" customHeight="false" outlineLevel="0" collapsed="false">
      <c r="A26" s="0" t="s">
        <v>101</v>
      </c>
      <c r="B26" s="0" t="n">
        <v>12.675</v>
      </c>
      <c r="C26" s="0" t="n">
        <v>5.627</v>
      </c>
      <c r="D26" s="0" t="str">
        <f aca="false">_xlfn.CONCAT("FS_F1S2:",A26)</f>
        <v>FS_F1S2:Q_D1445</v>
      </c>
    </row>
    <row r="27" customFormat="false" ht="13.8" hidden="false" customHeight="false" outlineLevel="0" collapsed="false">
      <c r="A27" s="0" t="s">
        <v>102</v>
      </c>
      <c r="B27" s="0" t="n">
        <v>-12.038</v>
      </c>
      <c r="C27" s="0" t="n">
        <v>-5.343</v>
      </c>
      <c r="D27" s="0" t="str">
        <f aca="false">_xlfn.CONCAT("FS_F1S2:",A27)</f>
        <v>FS_F1S2:Q_D1451</v>
      </c>
    </row>
    <row r="29" customFormat="false" ht="13.8" hidden="false" customHeight="false" outlineLevel="0" collapsed="false">
      <c r="B29" s="0" t="s">
        <v>103</v>
      </c>
    </row>
    <row r="30" customFormat="false" ht="13.8" hidden="false" customHeight="false" outlineLevel="0" collapsed="false">
      <c r="A30" s="0" t="s">
        <v>104</v>
      </c>
      <c r="B30" s="0" t="n">
        <v>-1.725</v>
      </c>
      <c r="C30" s="0" t="n">
        <v>-8.598</v>
      </c>
      <c r="D30" s="0" t="str">
        <f aca="false">_xlfn.CONCAT("FS_F1S1:",A30)</f>
        <v>FS_F1S1:S_D1024</v>
      </c>
    </row>
    <row r="31" customFormat="false" ht="13.8" hidden="false" customHeight="false" outlineLevel="0" collapsed="false">
      <c r="A31" s="0" t="s">
        <v>105</v>
      </c>
      <c r="B31" s="0" t="n">
        <v>2.391</v>
      </c>
      <c r="C31" s="0" t="n">
        <v>11.969</v>
      </c>
      <c r="D31" s="0" t="str">
        <f aca="false">_xlfn.CONCAT("FS_F1S1:",A31)</f>
        <v>FS_F1S1:S_D1035</v>
      </c>
    </row>
    <row r="32" customFormat="false" ht="13.8" hidden="false" customHeight="false" outlineLevel="0" collapsed="false">
      <c r="A32" s="0" t="s">
        <v>106</v>
      </c>
      <c r="B32" s="0" t="n">
        <v>2.772</v>
      </c>
      <c r="C32" s="0" t="n">
        <v>21.655</v>
      </c>
      <c r="D32" s="0" t="str">
        <f aca="false">_xlfn.CONCAT("FS_F1S1:",A32)</f>
        <v>FS_F1S1:S_D1137</v>
      </c>
    </row>
    <row r="33" customFormat="false" ht="13.8" hidden="false" customHeight="false" outlineLevel="0" collapsed="false">
      <c r="A33" s="0" t="s">
        <v>107</v>
      </c>
      <c r="B33" s="0" t="n">
        <v>-2.012</v>
      </c>
      <c r="C33" s="0" t="n">
        <v>-15.778</v>
      </c>
      <c r="D33" s="0" t="str">
        <f aca="false">_xlfn.CONCAT("FS_F1S1:",A33)</f>
        <v>FS_F1S1:S_D1148</v>
      </c>
    </row>
    <row r="34" customFormat="false" ht="13.8" hidden="false" customHeight="false" outlineLevel="0" collapsed="false">
      <c r="A34" s="0" t="s">
        <v>108</v>
      </c>
      <c r="B34" s="0" t="n">
        <v>0</v>
      </c>
      <c r="C34" s="0" t="n">
        <v>0</v>
      </c>
      <c r="D34" s="0" t="str">
        <f aca="false">_xlfn.CONCAT("FS_F1S1:",A34)</f>
        <v>FS_F1S1:S_D1170</v>
      </c>
    </row>
    <row r="35" customFormat="false" ht="13.8" hidden="false" customHeight="false" outlineLevel="0" collapsed="false">
      <c r="B35" s="0" t="s">
        <v>109</v>
      </c>
    </row>
    <row r="36" customFormat="false" ht="13.8" hidden="false" customHeight="false" outlineLevel="0" collapsed="false">
      <c r="A36" s="0" t="s">
        <v>110</v>
      </c>
      <c r="B36" s="0" t="n">
        <v>1.219</v>
      </c>
      <c r="C36" s="0" t="n">
        <v>0.742</v>
      </c>
      <c r="D36" s="0" t="str">
        <f aca="false">_xlfn.CONCAT("FS_F1S1:",A36)</f>
        <v>FS_F1S1:O_D1024</v>
      </c>
    </row>
    <row r="37" customFormat="false" ht="13.8" hidden="false" customHeight="false" outlineLevel="0" collapsed="false">
      <c r="A37" s="0" t="s">
        <v>111</v>
      </c>
      <c r="B37" s="0" t="n">
        <v>1.413</v>
      </c>
      <c r="C37" s="0" t="n">
        <v>0.86</v>
      </c>
      <c r="D37" s="0" t="str">
        <f aca="false">_xlfn.CONCAT("FS_F1S1:",A37)</f>
        <v>FS_F1S1:O_D1035</v>
      </c>
    </row>
    <row r="38" customFormat="false" ht="13.8" hidden="false" customHeight="false" outlineLevel="0" collapsed="false">
      <c r="A38" s="0" t="s">
        <v>112</v>
      </c>
      <c r="B38" s="0" t="n">
        <v>2.568</v>
      </c>
      <c r="C38" s="0" t="n">
        <v>2.918</v>
      </c>
      <c r="D38" s="0" t="str">
        <f aca="false">_xlfn.CONCAT("FS_F1S1:",A38)</f>
        <v>FS_F1S1:O_D1137</v>
      </c>
    </row>
    <row r="39" customFormat="false" ht="13.8" hidden="false" customHeight="false" outlineLevel="0" collapsed="false">
      <c r="A39" s="0" t="s">
        <v>113</v>
      </c>
      <c r="B39" s="0" t="n">
        <v>5.272</v>
      </c>
      <c r="C39" s="0" t="n">
        <v>6.234</v>
      </c>
      <c r="D39" s="0" t="str">
        <f aca="false">_xlfn.CONCAT("FS_F1S1:",A39)</f>
        <v>FS_F1S1:O_D1148</v>
      </c>
    </row>
    <row r="40" customFormat="false" ht="13.8" hidden="false" customHeight="false" outlineLevel="0" collapsed="false">
      <c r="A40" s="0" t="s">
        <v>114</v>
      </c>
      <c r="B40" s="0" t="n">
        <v>0</v>
      </c>
      <c r="C40" s="0" t="n">
        <v>0</v>
      </c>
      <c r="D40" s="0" t="str">
        <f aca="false">_xlfn.CONCAT("FS_F1S1:",A40)</f>
        <v>FS_F1S1:O_D1170</v>
      </c>
    </row>
    <row r="43" customFormat="false" ht="13.8" hidden="false" customHeight="false" outlineLevel="0" collapsed="false">
      <c r="A43" s="1"/>
      <c r="B43" s="8"/>
    </row>
    <row r="46" customFormat="false" ht="13.8" hidden="false" customHeight="false" outlineLevel="0" collapsed="false">
      <c r="A46" s="8" t="s">
        <v>115</v>
      </c>
      <c r="B46" s="8" t="s">
        <v>76</v>
      </c>
      <c r="C46" s="9" t="s">
        <v>75</v>
      </c>
    </row>
    <row r="47" customFormat="false" ht="13.8" hidden="false" customHeight="false" outlineLevel="0" collapsed="false">
      <c r="A47" s="0" t="s">
        <v>116</v>
      </c>
      <c r="B47" s="0" t="n">
        <v>10.532</v>
      </c>
      <c r="C47" s="10" t="n">
        <v>34.1133</v>
      </c>
      <c r="D47" s="0" t="str">
        <f aca="false">_xlfn.CONCAT("FS_F2S1:",A47)</f>
        <v>FS_F2S1:Q_D1476</v>
      </c>
    </row>
    <row r="48" customFormat="false" ht="13.8" hidden="false" customHeight="false" outlineLevel="0" collapsed="false">
      <c r="A48" s="0" t="s">
        <v>117</v>
      </c>
      <c r="B48" s="0" t="n">
        <v>-10.426</v>
      </c>
      <c r="C48" s="10" t="n">
        <v>-42.6084</v>
      </c>
      <c r="D48" s="0" t="str">
        <f aca="false">_xlfn.CONCAT("FS_F2S1:",A48)</f>
        <v>FS_F2S1:Q_D1484</v>
      </c>
    </row>
    <row r="49" customFormat="false" ht="13.8" hidden="false" customHeight="false" outlineLevel="0" collapsed="false">
      <c r="A49" s="0" t="s">
        <v>118</v>
      </c>
      <c r="B49" s="0" t="n">
        <v>7.904</v>
      </c>
      <c r="C49" s="10" t="n">
        <v>202.8226</v>
      </c>
      <c r="D49" s="0" t="str">
        <f aca="false">_xlfn.CONCAT("FS_F2S1:",A49)</f>
        <v>FS_F2S1:Q_D1492</v>
      </c>
    </row>
    <row r="50" customFormat="false" ht="13.8" hidden="false" customHeight="false" outlineLevel="0" collapsed="false">
      <c r="A50" s="8" t="s">
        <v>119</v>
      </c>
      <c r="B50" s="8"/>
      <c r="C50" s="9" t="n">
        <v>58.512399597966</v>
      </c>
      <c r="D50" s="0" t="str">
        <f aca="false">_xlfn.CONCAT("FS_F2S1:",A50)</f>
        <v>FS_F2S1:DH_D1513</v>
      </c>
    </row>
    <row r="51" customFormat="false" ht="13.8" hidden="false" customHeight="false" outlineLevel="0" collapsed="false">
      <c r="A51" s="0" t="s">
        <v>120</v>
      </c>
      <c r="B51" s="0" t="n">
        <v>-6.803</v>
      </c>
      <c r="C51" s="10" t="n">
        <v>-21.3042</v>
      </c>
      <c r="D51" s="0" t="str">
        <f aca="false">_xlfn.CONCAT("FS_F2S1:",A51)</f>
        <v>FS_F2S1:Q_D1538</v>
      </c>
    </row>
    <row r="52" customFormat="false" ht="13.8" hidden="false" customHeight="false" outlineLevel="0" collapsed="false">
      <c r="A52" s="0" t="s">
        <v>121</v>
      </c>
      <c r="B52" s="0" t="n">
        <v>6.376</v>
      </c>
      <c r="C52" s="10" t="n">
        <v>27.6605</v>
      </c>
      <c r="D52" s="0" t="str">
        <f aca="false">_xlfn.CONCAT("FS_F2S1:",A52)</f>
        <v>FS_F2S1:Q_D1545</v>
      </c>
    </row>
    <row r="53" customFormat="false" ht="13.8" hidden="false" customHeight="false" outlineLevel="0" collapsed="false">
      <c r="A53" s="0" t="s">
        <v>122</v>
      </c>
      <c r="B53" s="0" t="n">
        <v>-5.781</v>
      </c>
      <c r="C53" s="10" t="n">
        <v>-18.1508</v>
      </c>
      <c r="D53" s="0" t="str">
        <f aca="false">_xlfn.CONCAT("FS_F2S1:",A53)</f>
        <v>FS_F2S1:Q_D1553</v>
      </c>
    </row>
    <row r="54" customFormat="false" ht="13.8" hidden="false" customHeight="false" outlineLevel="0" collapsed="false">
      <c r="A54" s="0" t="s">
        <v>123</v>
      </c>
      <c r="C54" s="11"/>
    </row>
    <row r="55" customFormat="false" ht="13.8" hidden="false" customHeight="false" outlineLevel="0" collapsed="false">
      <c r="A55" s="0" t="s">
        <v>124</v>
      </c>
      <c r="B55" s="0" t="n">
        <v>-5.8</v>
      </c>
      <c r="C55" s="10" t="n">
        <v>-18.158</v>
      </c>
      <c r="D55" s="0" t="str">
        <f aca="false">_xlfn.CONCAT("FS_F2S2:",A55)</f>
        <v>FS_F2S2:Q_D1573</v>
      </c>
    </row>
    <row r="56" customFormat="false" ht="13.8" hidden="false" customHeight="false" outlineLevel="0" collapsed="false">
      <c r="A56" s="0" t="s">
        <v>125</v>
      </c>
      <c r="B56" s="0" t="n">
        <v>7.4</v>
      </c>
      <c r="C56" s="10" t="n">
        <v>32.1116</v>
      </c>
      <c r="D56" s="0" t="str">
        <f aca="false">_xlfn.CONCAT("FS_F2S2:",A56)</f>
        <v>FS_F2S2:Q_D1580</v>
      </c>
    </row>
    <row r="57" customFormat="false" ht="13.8" hidden="false" customHeight="false" outlineLevel="0" collapsed="false">
      <c r="A57" s="0" t="s">
        <v>126</v>
      </c>
      <c r="B57" s="0" t="n">
        <v>-11.076</v>
      </c>
      <c r="C57" s="10" t="n">
        <v>-35.9931</v>
      </c>
      <c r="D57" s="0" t="str">
        <f aca="false">_xlfn.CONCAT("FS_F2S2:",A57)</f>
        <v>FS_F2S2:Q_D1588</v>
      </c>
    </row>
    <row r="58" customFormat="false" ht="13.8" hidden="false" customHeight="false" outlineLevel="0" collapsed="false">
      <c r="A58" s="8" t="s">
        <v>127</v>
      </c>
      <c r="B58" s="8"/>
      <c r="C58" s="9" t="n">
        <v>59.0298998466214</v>
      </c>
      <c r="D58" s="0" t="str">
        <f aca="false">_xlfn.CONCAT("FS_F2S2:",A58)</f>
        <v>FS_F2S2:DH_D1608</v>
      </c>
    </row>
    <row r="59" customFormat="false" ht="13.8" hidden="false" customHeight="false" outlineLevel="0" collapsed="false">
      <c r="A59" s="0" t="s">
        <v>128</v>
      </c>
      <c r="B59" s="0" t="n">
        <v>4.713</v>
      </c>
      <c r="C59" s="10" t="n">
        <v>16.4616</v>
      </c>
      <c r="D59" s="0" t="str">
        <f aca="false">_xlfn.CONCAT("FS_F2S2:",A59)</f>
        <v>FS_F2S2:Q_D1629</v>
      </c>
    </row>
    <row r="60" customFormat="false" ht="13.8" hidden="false" customHeight="false" outlineLevel="0" collapsed="false">
      <c r="A60" s="0" t="s">
        <v>129</v>
      </c>
      <c r="B60" s="0" t="n">
        <v>-8.303</v>
      </c>
      <c r="C60" s="10" t="n">
        <v>-29.0613</v>
      </c>
      <c r="D60" s="0" t="str">
        <f aca="false">_xlfn.CONCAT("FS_F2S2:",A60)</f>
        <v>FS_F2S2:Q_D1639</v>
      </c>
    </row>
    <row r="61" customFormat="false" ht="13.8" hidden="false" customHeight="false" outlineLevel="0" collapsed="false">
      <c r="A61" s="0" t="s">
        <v>130</v>
      </c>
      <c r="B61" s="0" t="n">
        <v>9.547</v>
      </c>
      <c r="C61" s="10" t="n">
        <v>30.3255</v>
      </c>
      <c r="D61" s="0" t="str">
        <f aca="false">_xlfn.CONCAT("FS_F2S2:",A61)</f>
        <v>FS_F2S2:Q_D1646</v>
      </c>
    </row>
    <row r="62" customFormat="false" ht="13.8" hidden="false" customHeight="false" outlineLevel="0" collapsed="false">
      <c r="A62" s="8" t="s">
        <v>131</v>
      </c>
      <c r="C62" s="11"/>
    </row>
    <row r="63" customFormat="false" ht="13.8" hidden="false" customHeight="false" outlineLevel="0" collapsed="false">
      <c r="A63" s="0" t="s">
        <v>132</v>
      </c>
      <c r="B63" s="0" t="n">
        <v>9.547</v>
      </c>
      <c r="C63" s="10" t="n">
        <v>30.3681</v>
      </c>
      <c r="D63" s="0" t="str">
        <f aca="false">_xlfn.CONCAT("FS_F3S1:",A63)</f>
        <v>FS_F3S1:Q_D1674</v>
      </c>
    </row>
    <row r="64" customFormat="false" ht="13.8" hidden="false" customHeight="false" outlineLevel="0" collapsed="false">
      <c r="A64" s="0" t="s">
        <v>133</v>
      </c>
      <c r="B64" s="0" t="n">
        <v>-8.303</v>
      </c>
      <c r="C64" s="10" t="n">
        <v>-29.0654</v>
      </c>
      <c r="D64" s="0" t="str">
        <f aca="false">_xlfn.CONCAT("FS_F3S1:",A64)</f>
        <v>FS_F3S1:Q_D1682</v>
      </c>
    </row>
    <row r="65" customFormat="false" ht="13.8" hidden="false" customHeight="false" outlineLevel="0" collapsed="false">
      <c r="A65" s="0" t="s">
        <v>134</v>
      </c>
      <c r="B65" s="0" t="n">
        <v>4.713</v>
      </c>
      <c r="C65" s="10" t="n">
        <v>16.4564</v>
      </c>
      <c r="D65" s="0" t="str">
        <f aca="false">_xlfn.CONCAT("FS_F3S1:",A65)</f>
        <v>FS_F3S1:Q_D1691</v>
      </c>
    </row>
    <row r="66" customFormat="false" ht="13.8" hidden="false" customHeight="false" outlineLevel="0" collapsed="false">
      <c r="A66" s="8" t="s">
        <v>135</v>
      </c>
      <c r="B66" s="8"/>
      <c r="C66" s="9" t="n">
        <v>61.0462210077313</v>
      </c>
      <c r="D66" s="0" t="str">
        <f aca="false">_xlfn.CONCAT("FS_F3S1:",A66)</f>
        <v>FS_F3S1:DH_D1712</v>
      </c>
    </row>
    <row r="67" customFormat="false" ht="13.8" hidden="false" customHeight="false" outlineLevel="0" collapsed="false">
      <c r="A67" s="0" t="s">
        <v>136</v>
      </c>
      <c r="B67" s="0" t="n">
        <v>-11.076</v>
      </c>
      <c r="C67" s="10" t="n">
        <v>-35.9231</v>
      </c>
      <c r="D67" s="0" t="str">
        <f aca="false">_xlfn.CONCAT("FS_F3S1:",A67)</f>
        <v>FS_F3S1:Q_D1733</v>
      </c>
    </row>
    <row r="68" customFormat="false" ht="13.8" hidden="false" customHeight="false" outlineLevel="0" collapsed="false">
      <c r="A68" s="0" t="s">
        <v>137</v>
      </c>
      <c r="B68" s="0" t="n">
        <v>7.4</v>
      </c>
      <c r="C68" s="10" t="n">
        <v>32.1467</v>
      </c>
      <c r="D68" s="0" t="str">
        <f aca="false">_xlfn.CONCAT("FS_F3S1:",A68)</f>
        <v>FS_F3S1:Q_D1740</v>
      </c>
    </row>
    <row r="69" customFormat="false" ht="13.8" hidden="false" customHeight="false" outlineLevel="0" collapsed="false">
      <c r="A69" s="0" t="s">
        <v>138</v>
      </c>
      <c r="B69" s="0" t="n">
        <v>-5.8</v>
      </c>
      <c r="C69" s="10" t="n">
        <v>-18.216</v>
      </c>
      <c r="D69" s="0" t="str">
        <f aca="false">_xlfn.CONCAT("FS_F3S1:",A69)</f>
        <v>FS_F3S1:Q_D1748</v>
      </c>
    </row>
    <row r="70" customFormat="false" ht="13.8" hidden="false" customHeight="false" outlineLevel="0" collapsed="false">
      <c r="A70" s="8" t="s">
        <v>139</v>
      </c>
      <c r="C70" s="11"/>
    </row>
    <row r="71" customFormat="false" ht="13.8" hidden="false" customHeight="false" outlineLevel="0" collapsed="false">
      <c r="A71" s="0" t="s">
        <v>140</v>
      </c>
      <c r="B71" s="0" t="n">
        <v>-5.781</v>
      </c>
      <c r="C71" s="10" t="n">
        <v>-18.1446</v>
      </c>
      <c r="D71" s="0" t="str">
        <f aca="false">_xlfn.CONCAT("FS_F3S2:",A71)</f>
        <v>FS_F3S2:Q_D1767</v>
      </c>
    </row>
    <row r="72" customFormat="false" ht="13.8" hidden="false" customHeight="false" outlineLevel="0" collapsed="false">
      <c r="A72" s="0" t="s">
        <v>141</v>
      </c>
      <c r="B72" s="0" t="n">
        <v>6.376</v>
      </c>
      <c r="C72" s="10" t="n">
        <v>27.7051</v>
      </c>
      <c r="D72" s="0" t="str">
        <f aca="false">_xlfn.CONCAT("FS_F3S2:",A72)</f>
        <v>FS_F3S2:Q_D1775</v>
      </c>
    </row>
    <row r="73" customFormat="false" ht="13.8" hidden="false" customHeight="false" outlineLevel="0" collapsed="false">
      <c r="A73" s="0" t="s">
        <v>142</v>
      </c>
      <c r="B73" s="0" t="n">
        <v>-6.803</v>
      </c>
      <c r="C73" s="10" t="n">
        <v>-21.3784</v>
      </c>
      <c r="D73" s="0" t="str">
        <f aca="false">_xlfn.CONCAT("FS_F3S2:",A73)</f>
        <v>FS_F3S2:Q_D1783</v>
      </c>
    </row>
    <row r="74" customFormat="false" ht="13.8" hidden="false" customHeight="false" outlineLevel="0" collapsed="false">
      <c r="A74" s="8" t="s">
        <v>143</v>
      </c>
      <c r="B74" s="8"/>
      <c r="C74" s="9" t="n">
        <v>58.6687782130568</v>
      </c>
      <c r="D74" s="0" t="str">
        <f aca="false">_xlfn.CONCAT("FS_F3S2:",A74)</f>
        <v>FS_F3S2:DH_D1807</v>
      </c>
    </row>
    <row r="75" customFormat="false" ht="13.8" hidden="false" customHeight="false" outlineLevel="0" collapsed="false">
      <c r="A75" s="0" t="s">
        <v>144</v>
      </c>
      <c r="B75" s="0" t="n">
        <v>7.439</v>
      </c>
      <c r="C75" s="10" t="n">
        <v>181.4583</v>
      </c>
      <c r="D75" s="0" t="str">
        <f aca="false">_xlfn.CONCAT("FS_F3S2:",A75)</f>
        <v>FS_F3S2:Q_D1827</v>
      </c>
    </row>
    <row r="76" customFormat="false" ht="13.8" hidden="false" customHeight="false" outlineLevel="0" collapsed="false">
      <c r="A76" s="0" t="s">
        <v>145</v>
      </c>
      <c r="B76" s="0" t="n">
        <v>-9.852</v>
      </c>
      <c r="C76" s="10" t="n">
        <v>-40.0004</v>
      </c>
      <c r="D76" s="0" t="str">
        <f aca="false">_xlfn.CONCAT("FS_F3S2:",A76)</f>
        <v>FS_F3S2:Q_D1835</v>
      </c>
    </row>
    <row r="77" customFormat="false" ht="13.8" hidden="false" customHeight="false" outlineLevel="0" collapsed="false">
      <c r="A77" s="0" t="s">
        <v>146</v>
      </c>
      <c r="B77" s="0" t="n">
        <v>9.959</v>
      </c>
      <c r="C77" s="10" t="n">
        <v>31.8697</v>
      </c>
      <c r="D77" s="0" t="str">
        <f aca="false">_xlfn.CONCAT("FS_F3S2:",A77)</f>
        <v>FS_F3S2:Q_D1843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8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:C"/>
    </sheetView>
  </sheetViews>
  <sheetFormatPr defaultColWidth="8.515625" defaultRowHeight="15" zeroHeight="false" outlineLevelRow="0" outlineLevelCol="0"/>
  <cols>
    <col collapsed="false" customWidth="true" hidden="false" outlineLevel="0" max="5" min="3" style="0" width="11.14"/>
  </cols>
  <sheetData>
    <row r="2" customFormat="false" ht="15" hidden="false" customHeight="false" outlineLevel="0" collapsed="false">
      <c r="C2" s="8" t="s">
        <v>147</v>
      </c>
    </row>
    <row r="3" customFormat="false" ht="15" hidden="false" customHeight="false" outlineLevel="0" collapsed="false">
      <c r="C3" s="0" t="s">
        <v>148</v>
      </c>
    </row>
    <row r="5" customFormat="false" ht="15" hidden="false" customHeight="false" outlineLevel="0" collapsed="false">
      <c r="C5" s="0" t="s">
        <v>149</v>
      </c>
      <c r="D5" s="8" t="s">
        <v>150</v>
      </c>
      <c r="H5" s="8" t="s">
        <v>151</v>
      </c>
      <c r="J5" s="8" t="s">
        <v>152</v>
      </c>
      <c r="M5" s="12"/>
      <c r="N5" s="12"/>
      <c r="O5" s="13"/>
      <c r="P5" s="13"/>
      <c r="Q5" s="13"/>
    </row>
    <row r="6" customFormat="false" ht="15" hidden="false" customHeight="false" outlineLevel="0" collapsed="false">
      <c r="C6" s="0" t="s">
        <v>153</v>
      </c>
      <c r="D6" s="8" t="s">
        <v>154</v>
      </c>
      <c r="H6" s="0" t="s">
        <v>155</v>
      </c>
      <c r="M6" s="13"/>
      <c r="N6" s="13"/>
      <c r="O6" s="13"/>
      <c r="P6" s="13"/>
      <c r="Q6" s="13"/>
    </row>
    <row r="7" customFormat="false" ht="15" hidden="false" customHeight="false" outlineLevel="0" collapsed="false">
      <c r="C7" s="0" t="s">
        <v>156</v>
      </c>
      <c r="D7" s="8"/>
      <c r="M7" s="13"/>
      <c r="N7" s="13"/>
      <c r="O7" s="13"/>
      <c r="P7" s="13"/>
      <c r="Q7" s="13"/>
    </row>
    <row r="8" customFormat="false" ht="15" hidden="false" customHeight="false" outlineLevel="0" collapsed="false">
      <c r="B8" s="8" t="s">
        <v>157</v>
      </c>
      <c r="D8" s="8"/>
      <c r="H8" s="0" t="s">
        <v>158</v>
      </c>
      <c r="M8" s="14"/>
      <c r="N8" s="14"/>
      <c r="O8" s="15"/>
      <c r="P8" s="15"/>
      <c r="Q8" s="15"/>
    </row>
    <row r="9" customFormat="false" ht="15" hidden="false" customHeight="false" outlineLevel="0" collapsed="false">
      <c r="C9" s="8" t="s">
        <v>0</v>
      </c>
      <c r="D9" s="8" t="s">
        <v>76</v>
      </c>
      <c r="E9" s="8" t="s">
        <v>75</v>
      </c>
      <c r="H9" s="1" t="s">
        <v>159</v>
      </c>
      <c r="M9" s="14"/>
      <c r="N9" s="14"/>
      <c r="O9" s="15"/>
      <c r="P9" s="15"/>
      <c r="Q9" s="15"/>
    </row>
    <row r="10" customFormat="false" ht="15" hidden="false" customHeight="false" outlineLevel="0" collapsed="false">
      <c r="C10" s="8" t="s">
        <v>77</v>
      </c>
      <c r="M10" s="14"/>
      <c r="N10" s="14"/>
      <c r="O10" s="15"/>
      <c r="P10" s="15"/>
      <c r="Q10" s="15"/>
    </row>
    <row r="11" customFormat="false" ht="15" hidden="false" customHeight="false" outlineLevel="0" collapsed="false">
      <c r="C11" s="0" t="s">
        <v>78</v>
      </c>
      <c r="D11" s="0" t="n">
        <v>5.148</v>
      </c>
      <c r="E11" s="0" t="n">
        <v>343.8262</v>
      </c>
      <c r="H11" s="0" t="n">
        <v>440</v>
      </c>
      <c r="J11" s="0" t="n">
        <v>678.8</v>
      </c>
      <c r="M11" s="14"/>
      <c r="N11" s="14"/>
      <c r="O11" s="15"/>
      <c r="P11" s="15"/>
      <c r="Q11" s="15"/>
    </row>
    <row r="12" customFormat="false" ht="15" hidden="false" customHeight="false" outlineLevel="0" collapsed="false">
      <c r="C12" s="0" t="s">
        <v>79</v>
      </c>
      <c r="D12" s="0" t="n">
        <v>-6.811</v>
      </c>
      <c r="E12" s="0" t="n">
        <v>-176.1524</v>
      </c>
      <c r="H12" s="0" t="n">
        <v>280</v>
      </c>
      <c r="J12" s="0" t="n">
        <v>280</v>
      </c>
      <c r="M12" s="14"/>
      <c r="N12" s="14"/>
      <c r="O12" s="15"/>
      <c r="P12" s="15"/>
      <c r="Q12" s="15"/>
    </row>
    <row r="13" customFormat="false" ht="15" hidden="false" customHeight="false" outlineLevel="0" collapsed="false">
      <c r="C13" s="0" t="s">
        <v>80</v>
      </c>
      <c r="D13" s="0" t="n">
        <v>4.496</v>
      </c>
      <c r="E13" s="0" t="n">
        <v>116.1018</v>
      </c>
      <c r="H13" s="0" t="n">
        <v>280</v>
      </c>
      <c r="J13" s="0" t="n">
        <v>280</v>
      </c>
      <c r="M13" s="14"/>
      <c r="N13" s="14"/>
      <c r="O13" s="15"/>
      <c r="P13" s="15"/>
      <c r="Q13" s="15"/>
    </row>
    <row r="14" customFormat="false" ht="15" hidden="false" customHeight="false" outlineLevel="0" collapsed="false">
      <c r="C14" s="8" t="s">
        <v>81</v>
      </c>
      <c r="D14" s="0" t="n">
        <v>1.069</v>
      </c>
      <c r="E14" s="0" t="n">
        <v>132.2</v>
      </c>
      <c r="H14" s="0" t="n">
        <v>336</v>
      </c>
      <c r="J14" s="0" t="n">
        <v>336</v>
      </c>
      <c r="M14" s="14"/>
      <c r="N14" s="14"/>
      <c r="O14" s="15"/>
      <c r="P14" s="15"/>
      <c r="Q14" s="15"/>
    </row>
    <row r="15" customFormat="false" ht="15" hidden="false" customHeight="false" outlineLevel="0" collapsed="false">
      <c r="C15" s="8" t="s">
        <v>82</v>
      </c>
      <c r="D15" s="0" t="n">
        <v>1.059</v>
      </c>
      <c r="E15" s="0" t="n">
        <v>-130.8</v>
      </c>
      <c r="H15" s="0" t="n">
        <v>336</v>
      </c>
      <c r="J15" s="0" t="n">
        <v>336</v>
      </c>
      <c r="M15" s="16"/>
      <c r="N15" s="16"/>
      <c r="O15" s="17"/>
      <c r="P15" s="17"/>
      <c r="Q15" s="17"/>
    </row>
    <row r="16" customFormat="false" ht="15" hidden="false" customHeight="false" outlineLevel="0" collapsed="false">
      <c r="C16" s="0" t="s">
        <v>83</v>
      </c>
      <c r="D16" s="0" t="n">
        <v>4.155</v>
      </c>
      <c r="E16" s="0" t="n">
        <v>139.8883</v>
      </c>
      <c r="H16" s="0" t="n">
        <v>209.4</v>
      </c>
      <c r="J16" s="0" t="n">
        <v>209.4</v>
      </c>
      <c r="M16" s="16"/>
      <c r="N16" s="16"/>
      <c r="O16" s="17"/>
      <c r="P16" s="17"/>
      <c r="Q16" s="17"/>
    </row>
    <row r="17" customFormat="false" ht="15" hidden="false" customHeight="false" outlineLevel="0" collapsed="false">
      <c r="C17" s="0" t="s">
        <v>84</v>
      </c>
      <c r="D17" s="0" t="n">
        <v>-4.883</v>
      </c>
      <c r="E17" s="0" t="n">
        <v>-164.9304</v>
      </c>
      <c r="H17" s="0" t="n">
        <v>289</v>
      </c>
      <c r="J17" s="0" t="n">
        <v>289</v>
      </c>
      <c r="M17" s="14"/>
      <c r="N17" s="14"/>
      <c r="O17" s="15"/>
      <c r="P17" s="15"/>
      <c r="Q17" s="15"/>
    </row>
    <row r="18" customFormat="false" ht="15" hidden="false" customHeight="false" outlineLevel="0" collapsed="false">
      <c r="C18" s="0" t="s">
        <v>85</v>
      </c>
      <c r="D18" s="0" t="n">
        <v>2.713</v>
      </c>
      <c r="E18" s="0" t="n">
        <v>91.5117</v>
      </c>
      <c r="H18" s="0" t="n">
        <v>160</v>
      </c>
      <c r="J18" s="0" t="n">
        <v>160</v>
      </c>
      <c r="M18" s="14"/>
      <c r="N18" s="14"/>
      <c r="O18" s="15"/>
      <c r="P18" s="15"/>
      <c r="Q18" s="15"/>
    </row>
    <row r="19" customFormat="false" ht="15" hidden="false" customHeight="false" outlineLevel="0" collapsed="false">
      <c r="C19" s="8" t="s">
        <v>86</v>
      </c>
      <c r="M19" s="14"/>
      <c r="N19" s="14"/>
      <c r="O19" s="15"/>
      <c r="P19" s="15"/>
      <c r="Q19" s="15"/>
    </row>
    <row r="20" customFormat="false" ht="15" hidden="false" customHeight="false" outlineLevel="0" collapsed="false">
      <c r="C20" s="0" t="s">
        <v>87</v>
      </c>
      <c r="D20" s="0" t="n">
        <v>0.956</v>
      </c>
      <c r="E20" s="0" t="n">
        <v>28.1742</v>
      </c>
      <c r="H20" s="0" t="n">
        <v>321</v>
      </c>
      <c r="M20" s="14"/>
      <c r="N20" s="14"/>
      <c r="O20" s="15"/>
      <c r="P20" s="15"/>
      <c r="Q20" s="15"/>
    </row>
    <row r="21" customFormat="false" ht="15" hidden="false" customHeight="false" outlineLevel="0" collapsed="false">
      <c r="C21" s="0" t="s">
        <v>88</v>
      </c>
      <c r="D21" s="0" t="n">
        <v>3.94</v>
      </c>
      <c r="E21" s="0" t="n">
        <v>126.56</v>
      </c>
      <c r="H21" s="0" t="n">
        <v>347.5</v>
      </c>
      <c r="M21" s="14"/>
      <c r="N21" s="14"/>
      <c r="O21" s="15"/>
      <c r="P21" s="15"/>
      <c r="Q21" s="15"/>
    </row>
    <row r="22" customFormat="false" ht="15" hidden="false" customHeight="false" outlineLevel="0" collapsed="false">
      <c r="C22" s="0" t="s">
        <v>89</v>
      </c>
      <c r="D22" s="0" t="n">
        <v>-3.897</v>
      </c>
      <c r="E22" s="0" t="n">
        <v>-111.089</v>
      </c>
      <c r="H22" s="0" t="n">
        <v>300</v>
      </c>
      <c r="M22" s="14"/>
      <c r="N22" s="14"/>
      <c r="O22" s="15"/>
      <c r="P22" s="15"/>
      <c r="Q22" s="15"/>
    </row>
    <row r="23" customFormat="false" ht="15" hidden="false" customHeight="false" outlineLevel="0" collapsed="false">
      <c r="C23" s="8" t="s">
        <v>90</v>
      </c>
      <c r="D23" s="0" t="n">
        <v>-1.077</v>
      </c>
      <c r="E23" s="0" t="n">
        <v>-145.3</v>
      </c>
      <c r="H23" s="0" t="s">
        <v>160</v>
      </c>
      <c r="M23" s="14"/>
      <c r="N23" s="14"/>
      <c r="O23" s="15"/>
      <c r="P23" s="15"/>
      <c r="Q23" s="15"/>
    </row>
    <row r="24" customFormat="false" ht="15" hidden="false" customHeight="false" outlineLevel="0" collapsed="false">
      <c r="C24" s="0" t="s">
        <v>91</v>
      </c>
      <c r="D24" s="0" t="n">
        <v>1.217</v>
      </c>
      <c r="E24" s="0" t="n">
        <v>35.5824</v>
      </c>
      <c r="H24" s="0" t="n">
        <v>300</v>
      </c>
      <c r="M24" s="14"/>
      <c r="N24" s="14"/>
      <c r="O24" s="15"/>
      <c r="P24" s="15"/>
      <c r="Q24" s="15"/>
    </row>
    <row r="25" customFormat="false" ht="15" hidden="false" customHeight="false" outlineLevel="0" collapsed="false">
      <c r="C25" s="0" t="s">
        <v>92</v>
      </c>
      <c r="D25" s="0" t="n">
        <v>-1.953</v>
      </c>
      <c r="E25" s="0" t="n">
        <v>-63.1125</v>
      </c>
      <c r="H25" s="0" t="n">
        <v>278</v>
      </c>
      <c r="M25" s="14"/>
      <c r="N25" s="14"/>
      <c r="O25" s="15"/>
      <c r="P25" s="15"/>
      <c r="Q25" s="15"/>
    </row>
    <row r="26" customFormat="false" ht="15" hidden="false" customHeight="false" outlineLevel="0" collapsed="false">
      <c r="C26" s="0" t="s">
        <v>93</v>
      </c>
      <c r="D26" s="0" t="n">
        <v>1.315</v>
      </c>
      <c r="E26" s="0" t="n">
        <v>38.4324</v>
      </c>
      <c r="H26" s="0" t="n">
        <v>321</v>
      </c>
    </row>
    <row r="27" customFormat="false" ht="15" hidden="false" customHeight="false" outlineLevel="0" collapsed="false">
      <c r="C27" s="8" t="s">
        <v>94</v>
      </c>
    </row>
    <row r="28" customFormat="false" ht="15" hidden="false" customHeight="false" outlineLevel="0" collapsed="false">
      <c r="C28" s="0" t="s">
        <v>95</v>
      </c>
      <c r="D28" s="0" t="n">
        <v>1.42</v>
      </c>
      <c r="E28" s="0" t="n">
        <v>41.2349</v>
      </c>
      <c r="H28" s="0" t="n">
        <v>321</v>
      </c>
    </row>
    <row r="29" customFormat="false" ht="15" hidden="false" customHeight="false" outlineLevel="0" collapsed="false">
      <c r="C29" s="0" t="s">
        <v>96</v>
      </c>
      <c r="D29" s="0" t="n">
        <v>-0.644</v>
      </c>
      <c r="E29" s="0" t="n">
        <v>-21.0548</v>
      </c>
      <c r="H29" s="0" t="n">
        <v>347.5</v>
      </c>
    </row>
    <row r="30" customFormat="false" ht="15" hidden="false" customHeight="false" outlineLevel="0" collapsed="false">
      <c r="C30" s="0" t="s">
        <v>97</v>
      </c>
      <c r="D30" s="0" t="n">
        <v>-0.124</v>
      </c>
      <c r="E30" s="0" t="n">
        <v>-3.7386</v>
      </c>
      <c r="H30" s="0" t="n">
        <v>321</v>
      </c>
    </row>
    <row r="31" customFormat="false" ht="15" hidden="false" customHeight="false" outlineLevel="0" collapsed="false">
      <c r="C31" s="8" t="s">
        <v>98</v>
      </c>
      <c r="D31" s="0" t="n">
        <v>1.077</v>
      </c>
      <c r="E31" s="0" t="n">
        <v>145.3</v>
      </c>
      <c r="H31" s="0" t="s">
        <v>160</v>
      </c>
    </row>
    <row r="32" customFormat="false" ht="15" hidden="false" customHeight="false" outlineLevel="0" collapsed="false">
      <c r="C32" s="0" t="s">
        <v>99</v>
      </c>
      <c r="D32" s="0" t="n">
        <v>0.046</v>
      </c>
      <c r="E32" s="0" t="n">
        <v>0.0201</v>
      </c>
      <c r="H32" s="0" t="s">
        <v>160</v>
      </c>
    </row>
    <row r="33" customFormat="false" ht="15" hidden="false" customHeight="false" outlineLevel="0" collapsed="false">
      <c r="C33" s="0" t="s">
        <v>100</v>
      </c>
      <c r="D33" s="0" t="n">
        <v>-1.872</v>
      </c>
      <c r="E33" s="0" t="n">
        <v>-0.8297</v>
      </c>
      <c r="H33" s="0" t="s">
        <v>160</v>
      </c>
    </row>
    <row r="34" customFormat="false" ht="15" hidden="false" customHeight="false" outlineLevel="0" collapsed="false">
      <c r="C34" s="0" t="s">
        <v>101</v>
      </c>
      <c r="D34" s="0" t="n">
        <v>12.675</v>
      </c>
      <c r="E34" s="0" t="n">
        <v>5.627</v>
      </c>
      <c r="H34" s="0" t="s">
        <v>160</v>
      </c>
    </row>
    <row r="35" customFormat="false" ht="15" hidden="false" customHeight="false" outlineLevel="0" collapsed="false">
      <c r="C35" s="0" t="s">
        <v>102</v>
      </c>
      <c r="D35" s="0" t="n">
        <v>-12.038</v>
      </c>
      <c r="E35" s="0" t="n">
        <v>-5.343</v>
      </c>
      <c r="H35" s="0" t="s">
        <v>160</v>
      </c>
      <c r="P35" s="18"/>
      <c r="Q35" s="18"/>
    </row>
    <row r="37" customFormat="false" ht="15" hidden="false" customHeight="false" outlineLevel="0" collapsed="false">
      <c r="B37" s="8" t="s">
        <v>161</v>
      </c>
      <c r="D37" s="0" t="s">
        <v>103</v>
      </c>
    </row>
    <row r="38" customFormat="false" ht="15" hidden="false" customHeight="false" outlineLevel="0" collapsed="false">
      <c r="C38" s="0" t="s">
        <v>104</v>
      </c>
      <c r="D38" s="0" t="n">
        <v>-1.725</v>
      </c>
      <c r="E38" s="0" t="n">
        <v>-8.598</v>
      </c>
      <c r="H38" s="0" t="n">
        <v>18</v>
      </c>
      <c r="J38" s="0" t="n">
        <v>18</v>
      </c>
    </row>
    <row r="39" customFormat="false" ht="15" hidden="false" customHeight="false" outlineLevel="0" collapsed="false">
      <c r="C39" s="0" t="s">
        <v>105</v>
      </c>
      <c r="D39" s="0" t="n">
        <v>2.391</v>
      </c>
      <c r="E39" s="0" t="n">
        <v>11.969</v>
      </c>
      <c r="H39" s="0" t="n">
        <v>18</v>
      </c>
      <c r="J39" s="0" t="n">
        <v>18</v>
      </c>
    </row>
    <row r="40" customFormat="false" ht="15" hidden="false" customHeight="false" outlineLevel="0" collapsed="false">
      <c r="C40" s="0" t="s">
        <v>106</v>
      </c>
      <c r="D40" s="0" t="n">
        <v>2.772</v>
      </c>
      <c r="E40" s="0" t="n">
        <v>21.655</v>
      </c>
      <c r="H40" s="0" t="n">
        <v>30</v>
      </c>
      <c r="J40" s="0" t="n">
        <v>30</v>
      </c>
    </row>
    <row r="41" customFormat="false" ht="15" hidden="false" customHeight="true" outlineLevel="0" collapsed="false">
      <c r="C41" s="0" t="s">
        <v>107</v>
      </c>
      <c r="D41" s="0" t="n">
        <v>-2.012</v>
      </c>
      <c r="E41" s="0" t="n">
        <v>-15.778</v>
      </c>
      <c r="H41" s="0" t="n">
        <v>40</v>
      </c>
      <c r="J41" s="0" t="n">
        <v>40</v>
      </c>
      <c r="K41" s="19" t="s">
        <v>162</v>
      </c>
      <c r="L41" s="20" t="s">
        <v>163</v>
      </c>
      <c r="M41" s="20"/>
      <c r="N41" s="20"/>
    </row>
    <row r="42" customFormat="false" ht="15" hidden="false" customHeight="false" outlineLevel="0" collapsed="false">
      <c r="C42" s="0" t="s">
        <v>108</v>
      </c>
      <c r="D42" s="0" t="n">
        <v>0</v>
      </c>
      <c r="E42" s="0" t="n">
        <v>0</v>
      </c>
      <c r="H42" s="0" t="n">
        <v>0</v>
      </c>
      <c r="J42" s="0" t="n">
        <v>0</v>
      </c>
      <c r="L42" s="20"/>
      <c r="M42" s="20"/>
      <c r="N42" s="20"/>
    </row>
    <row r="43" customFormat="false" ht="15" hidden="false" customHeight="false" outlineLevel="0" collapsed="false">
      <c r="D43" s="0" t="s">
        <v>109</v>
      </c>
      <c r="L43" s="20"/>
      <c r="M43" s="20"/>
      <c r="N43" s="20"/>
    </row>
    <row r="44" customFormat="false" ht="15" hidden="false" customHeight="false" outlineLevel="0" collapsed="false">
      <c r="C44" s="0" t="s">
        <v>110</v>
      </c>
      <c r="D44" s="0" t="n">
        <v>1.219</v>
      </c>
      <c r="E44" s="0" t="n">
        <v>0.742</v>
      </c>
      <c r="H44" s="0" t="n">
        <v>10</v>
      </c>
      <c r="J44" s="0" t="n">
        <v>10</v>
      </c>
      <c r="L44" s="20"/>
      <c r="M44" s="20"/>
      <c r="N44" s="20"/>
    </row>
    <row r="45" customFormat="false" ht="15" hidden="false" customHeight="false" outlineLevel="0" collapsed="false">
      <c r="C45" s="0" t="s">
        <v>111</v>
      </c>
      <c r="D45" s="0" t="n">
        <v>1.413</v>
      </c>
      <c r="E45" s="0" t="n">
        <v>0.86</v>
      </c>
      <c r="H45" s="0" t="n">
        <v>10</v>
      </c>
      <c r="J45" s="0" t="n">
        <v>10</v>
      </c>
      <c r="L45" s="20"/>
      <c r="M45" s="20"/>
      <c r="N45" s="20"/>
    </row>
    <row r="46" customFormat="false" ht="15" hidden="false" customHeight="false" outlineLevel="0" collapsed="false">
      <c r="C46" s="0" t="s">
        <v>112</v>
      </c>
      <c r="D46" s="0" t="n">
        <v>2.568</v>
      </c>
      <c r="E46" s="0" t="n">
        <v>2.918</v>
      </c>
      <c r="H46" s="0" t="n">
        <v>10</v>
      </c>
      <c r="J46" s="0" t="n">
        <v>10</v>
      </c>
      <c r="L46" s="20"/>
      <c r="M46" s="20"/>
      <c r="N46" s="20"/>
    </row>
    <row r="47" customFormat="false" ht="15" hidden="false" customHeight="false" outlineLevel="0" collapsed="false">
      <c r="C47" s="0" t="s">
        <v>113</v>
      </c>
      <c r="D47" s="0" t="n">
        <v>5.272</v>
      </c>
      <c r="E47" s="0" t="n">
        <v>6.234</v>
      </c>
      <c r="H47" s="0" t="n">
        <v>13.2</v>
      </c>
      <c r="J47" s="0" t="n">
        <v>13.2</v>
      </c>
    </row>
    <row r="48" customFormat="false" ht="15" hidden="false" customHeight="false" outlineLevel="0" collapsed="false">
      <c r="C48" s="0" t="s">
        <v>114</v>
      </c>
      <c r="D48" s="0" t="n">
        <v>0</v>
      </c>
      <c r="E48" s="0" t="n">
        <v>0</v>
      </c>
      <c r="H48" s="0" t="n">
        <v>0</v>
      </c>
      <c r="J48" s="0" t="n">
        <v>0</v>
      </c>
    </row>
    <row r="50" customFormat="false" ht="15" hidden="false" customHeight="false" outlineLevel="0" collapsed="false">
      <c r="B50" s="8" t="s">
        <v>164</v>
      </c>
    </row>
    <row r="51" customFormat="false" ht="15" hidden="false" customHeight="false" outlineLevel="0" collapsed="false">
      <c r="C51" s="1" t="s">
        <v>165</v>
      </c>
      <c r="D51" s="8" t="s">
        <v>166</v>
      </c>
    </row>
    <row r="52" customFormat="false" ht="15" hidden="false" customHeight="false" outlineLevel="0" collapsed="false">
      <c r="C52" s="0" t="s">
        <v>167</v>
      </c>
    </row>
    <row r="54" customFormat="false" ht="15" hidden="false" customHeight="false" outlineLevel="0" collapsed="false">
      <c r="C54" s="8" t="s">
        <v>115</v>
      </c>
      <c r="D54" s="8" t="s">
        <v>76</v>
      </c>
      <c r="E54" s="9" t="s">
        <v>75</v>
      </c>
    </row>
    <row r="55" customFormat="false" ht="15" hidden="false" customHeight="false" outlineLevel="0" collapsed="false">
      <c r="C55" s="0" t="s">
        <v>116</v>
      </c>
      <c r="D55" s="0" t="n">
        <v>10.532</v>
      </c>
      <c r="E55" s="10" t="n">
        <v>34.1133</v>
      </c>
    </row>
    <row r="56" customFormat="false" ht="15" hidden="false" customHeight="false" outlineLevel="0" collapsed="false">
      <c r="C56" s="0" t="s">
        <v>117</v>
      </c>
      <c r="D56" s="0" t="n">
        <v>-10.426</v>
      </c>
      <c r="E56" s="10" t="n">
        <v>-42.6084</v>
      </c>
    </row>
    <row r="57" customFormat="false" ht="15" hidden="false" customHeight="false" outlineLevel="0" collapsed="false">
      <c r="C57" s="0" t="s">
        <v>118</v>
      </c>
      <c r="D57" s="0" t="n">
        <v>7.904</v>
      </c>
      <c r="E57" s="10" t="n">
        <v>202.8226</v>
      </c>
    </row>
    <row r="58" customFormat="false" ht="15" hidden="false" customHeight="false" outlineLevel="0" collapsed="false">
      <c r="C58" s="8" t="s">
        <v>119</v>
      </c>
      <c r="D58" s="8"/>
      <c r="E58" s="9" t="n">
        <v>58.512399597966</v>
      </c>
      <c r="G58" s="8" t="s">
        <v>168</v>
      </c>
    </row>
    <row r="59" customFormat="false" ht="15" hidden="false" customHeight="false" outlineLevel="0" collapsed="false">
      <c r="C59" s="0" t="s">
        <v>120</v>
      </c>
      <c r="D59" s="0" t="n">
        <v>-6.803</v>
      </c>
      <c r="E59" s="10" t="n">
        <v>-21.3042</v>
      </c>
      <c r="G59" s="8" t="s">
        <v>169</v>
      </c>
    </row>
    <row r="60" customFormat="false" ht="15" hidden="false" customHeight="false" outlineLevel="0" collapsed="false">
      <c r="C60" s="0" t="s">
        <v>121</v>
      </c>
      <c r="D60" s="0" t="n">
        <v>6.376</v>
      </c>
      <c r="E60" s="10" t="n">
        <v>27.6605</v>
      </c>
    </row>
    <row r="61" customFormat="false" ht="15" hidden="false" customHeight="false" outlineLevel="0" collapsed="false">
      <c r="C61" s="0" t="s">
        <v>122</v>
      </c>
      <c r="D61" s="0" t="n">
        <v>-5.781</v>
      </c>
      <c r="E61" s="10" t="n">
        <v>-18.1508</v>
      </c>
    </row>
    <row r="62" customFormat="false" ht="15" hidden="false" customHeight="false" outlineLevel="0" collapsed="false">
      <c r="C62" s="0" t="s">
        <v>123</v>
      </c>
      <c r="E62" s="11"/>
    </row>
    <row r="63" customFormat="false" ht="15" hidden="false" customHeight="false" outlineLevel="0" collapsed="false">
      <c r="C63" s="0" t="s">
        <v>124</v>
      </c>
      <c r="D63" s="0" t="n">
        <v>-5.8</v>
      </c>
      <c r="E63" s="10" t="n">
        <v>-18.158</v>
      </c>
    </row>
    <row r="64" customFormat="false" ht="15" hidden="false" customHeight="false" outlineLevel="0" collapsed="false">
      <c r="C64" s="0" t="s">
        <v>125</v>
      </c>
      <c r="D64" s="0" t="n">
        <v>7.4</v>
      </c>
      <c r="E64" s="10" t="n">
        <v>32.1116</v>
      </c>
    </row>
    <row r="65" customFormat="false" ht="15" hidden="false" customHeight="false" outlineLevel="0" collapsed="false">
      <c r="C65" s="0" t="s">
        <v>126</v>
      </c>
      <c r="D65" s="0" t="n">
        <v>-11.076</v>
      </c>
      <c r="E65" s="10" t="n">
        <v>-35.9931</v>
      </c>
    </row>
    <row r="66" customFormat="false" ht="15" hidden="false" customHeight="false" outlineLevel="0" collapsed="false">
      <c r="C66" s="8" t="s">
        <v>127</v>
      </c>
      <c r="D66" s="8"/>
      <c r="E66" s="9" t="n">
        <v>59.0298998466214</v>
      </c>
    </row>
    <row r="67" customFormat="false" ht="15" hidden="false" customHeight="false" outlineLevel="0" collapsed="false">
      <c r="C67" s="0" t="s">
        <v>128</v>
      </c>
      <c r="D67" s="0" t="n">
        <v>4.713</v>
      </c>
      <c r="E67" s="10" t="n">
        <v>16.4616</v>
      </c>
    </row>
    <row r="68" customFormat="false" ht="15" hidden="false" customHeight="false" outlineLevel="0" collapsed="false">
      <c r="C68" s="0" t="s">
        <v>129</v>
      </c>
      <c r="D68" s="0" t="n">
        <v>-8.303</v>
      </c>
      <c r="E68" s="10" t="n">
        <v>-29.0613</v>
      </c>
    </row>
    <row r="69" customFormat="false" ht="15" hidden="false" customHeight="false" outlineLevel="0" collapsed="false">
      <c r="C69" s="0" t="s">
        <v>130</v>
      </c>
      <c r="D69" s="0" t="n">
        <v>9.547</v>
      </c>
      <c r="E69" s="10" t="n">
        <v>30.3255</v>
      </c>
    </row>
    <row r="70" customFormat="false" ht="15" hidden="false" customHeight="false" outlineLevel="0" collapsed="false">
      <c r="C70" s="8" t="s">
        <v>131</v>
      </c>
      <c r="E70" s="11"/>
    </row>
    <row r="71" customFormat="false" ht="15" hidden="false" customHeight="false" outlineLevel="0" collapsed="false">
      <c r="C71" s="0" t="s">
        <v>132</v>
      </c>
      <c r="D71" s="0" t="n">
        <v>9.547</v>
      </c>
      <c r="E71" s="10" t="n">
        <v>30.3681</v>
      </c>
    </row>
    <row r="72" customFormat="false" ht="15" hidden="false" customHeight="false" outlineLevel="0" collapsed="false">
      <c r="C72" s="0" t="s">
        <v>133</v>
      </c>
      <c r="D72" s="0" t="n">
        <v>-8.303</v>
      </c>
      <c r="E72" s="10" t="n">
        <v>-29.0654</v>
      </c>
    </row>
    <row r="73" customFormat="false" ht="15" hidden="false" customHeight="false" outlineLevel="0" collapsed="false">
      <c r="C73" s="0" t="s">
        <v>134</v>
      </c>
      <c r="D73" s="0" t="n">
        <v>4.713</v>
      </c>
      <c r="E73" s="10" t="n">
        <v>16.4564</v>
      </c>
    </row>
    <row r="74" customFormat="false" ht="15" hidden="false" customHeight="false" outlineLevel="0" collapsed="false">
      <c r="C74" s="8" t="s">
        <v>135</v>
      </c>
      <c r="D74" s="8"/>
      <c r="E74" s="9" t="n">
        <v>61.0462210077313</v>
      </c>
    </row>
    <row r="75" customFormat="false" ht="15" hidden="false" customHeight="false" outlineLevel="0" collapsed="false">
      <c r="C75" s="0" t="s">
        <v>136</v>
      </c>
      <c r="D75" s="0" t="n">
        <v>-11.076</v>
      </c>
      <c r="E75" s="10" t="n">
        <v>-35.9231</v>
      </c>
    </row>
    <row r="76" customFormat="false" ht="15" hidden="false" customHeight="false" outlineLevel="0" collapsed="false">
      <c r="C76" s="0" t="s">
        <v>137</v>
      </c>
      <c r="D76" s="0" t="n">
        <v>7.4</v>
      </c>
      <c r="E76" s="10" t="n">
        <v>32.1467</v>
      </c>
    </row>
    <row r="77" customFormat="false" ht="15" hidden="false" customHeight="false" outlineLevel="0" collapsed="false">
      <c r="C77" s="0" t="s">
        <v>138</v>
      </c>
      <c r="D77" s="0" t="n">
        <v>-5.8</v>
      </c>
      <c r="E77" s="10" t="n">
        <v>-18.216</v>
      </c>
    </row>
    <row r="78" customFormat="false" ht="15" hidden="false" customHeight="false" outlineLevel="0" collapsed="false">
      <c r="C78" s="8" t="s">
        <v>139</v>
      </c>
      <c r="E78" s="11"/>
    </row>
    <row r="79" customFormat="false" ht="15" hidden="false" customHeight="false" outlineLevel="0" collapsed="false">
      <c r="C79" s="0" t="s">
        <v>140</v>
      </c>
      <c r="D79" s="0" t="n">
        <v>-5.781</v>
      </c>
      <c r="E79" s="10" t="n">
        <v>-18.1446</v>
      </c>
    </row>
    <row r="80" customFormat="false" ht="15" hidden="false" customHeight="false" outlineLevel="0" collapsed="false">
      <c r="C80" s="0" t="s">
        <v>141</v>
      </c>
      <c r="D80" s="0" t="n">
        <v>6.376</v>
      </c>
      <c r="E80" s="10" t="n">
        <v>27.7051</v>
      </c>
    </row>
    <row r="81" customFormat="false" ht="15" hidden="false" customHeight="false" outlineLevel="0" collapsed="false">
      <c r="C81" s="0" t="s">
        <v>142</v>
      </c>
      <c r="D81" s="0" t="n">
        <v>-6.803</v>
      </c>
      <c r="E81" s="10" t="n">
        <v>-21.3784</v>
      </c>
    </row>
    <row r="82" customFormat="false" ht="15" hidden="false" customHeight="false" outlineLevel="0" collapsed="false">
      <c r="C82" s="8" t="s">
        <v>143</v>
      </c>
      <c r="D82" s="8"/>
      <c r="E82" s="9" t="n">
        <v>58.6687782130568</v>
      </c>
    </row>
    <row r="83" customFormat="false" ht="15" hidden="false" customHeight="false" outlineLevel="0" collapsed="false">
      <c r="C83" s="0" t="s">
        <v>144</v>
      </c>
      <c r="D83" s="0" t="n">
        <v>7.439</v>
      </c>
      <c r="E83" s="10" t="n">
        <v>181.4583</v>
      </c>
    </row>
    <row r="84" customFormat="false" ht="15" hidden="false" customHeight="false" outlineLevel="0" collapsed="false">
      <c r="C84" s="0" t="s">
        <v>145</v>
      </c>
      <c r="D84" s="0" t="n">
        <v>-9.852</v>
      </c>
      <c r="E84" s="10" t="n">
        <v>-40.0004</v>
      </c>
    </row>
    <row r="85" customFormat="false" ht="15" hidden="false" customHeight="false" outlineLevel="0" collapsed="false">
      <c r="C85" s="0" t="s">
        <v>146</v>
      </c>
      <c r="D85" s="0" t="n">
        <v>9.959</v>
      </c>
      <c r="E85" s="10" t="n">
        <v>31.8697</v>
      </c>
    </row>
  </sheetData>
  <mergeCells count="1">
    <mergeCell ref="L41:N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K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4" activeCellId="0" sqref="C:C"/>
    </sheetView>
  </sheetViews>
  <sheetFormatPr defaultColWidth="8.515625" defaultRowHeight="15" zeroHeight="false" outlineLevelRow="0" outlineLevelCol="0"/>
  <cols>
    <col collapsed="false" customWidth="true" hidden="false" outlineLevel="0" max="2" min="2" style="0" width="11.99"/>
    <col collapsed="false" customWidth="true" hidden="false" outlineLevel="0" max="9" min="9" style="0" width="15.29"/>
  </cols>
  <sheetData>
    <row r="7" customFormat="false" ht="15" hidden="false" customHeight="false" outlineLevel="0" collapsed="false">
      <c r="D7" s="8" t="s">
        <v>150</v>
      </c>
      <c r="I7" s="8" t="n">
        <v>4.3965</v>
      </c>
    </row>
    <row r="8" customFormat="false" ht="15" hidden="false" customHeight="false" outlineLevel="0" collapsed="false">
      <c r="C8" s="0" t="s">
        <v>170</v>
      </c>
      <c r="D8" s="8" t="n">
        <v>4.3965</v>
      </c>
      <c r="I8" s="21"/>
      <c r="K8" s="0" t="s">
        <v>171</v>
      </c>
    </row>
    <row r="9" customFormat="false" ht="15" hidden="false" customHeight="false" outlineLevel="0" collapsed="false">
      <c r="B9" s="0" t="s">
        <v>81</v>
      </c>
      <c r="C9" s="0" t="s">
        <v>172</v>
      </c>
      <c r="D9" s="0" t="s">
        <v>173</v>
      </c>
      <c r="E9" s="22" t="n">
        <v>4.119738</v>
      </c>
      <c r="F9" s="0" t="s">
        <v>174</v>
      </c>
      <c r="G9" s="23" t="n">
        <v>-3.94E-006</v>
      </c>
      <c r="H9" s="0" t="s">
        <v>175</v>
      </c>
      <c r="I9" s="21" t="n">
        <f aca="false">E9+G9*$I$7^5</f>
        <v>4.11326610281495</v>
      </c>
      <c r="J9" s="0" t="s">
        <v>176</v>
      </c>
      <c r="K9" s="0" t="n">
        <f aca="false">$I$7/I9</f>
        <v>1.06885863693361</v>
      </c>
    </row>
    <row r="10" customFormat="false" ht="15" hidden="false" customHeight="false" outlineLevel="0" collapsed="false">
      <c r="I10" s="21"/>
    </row>
    <row r="11" customFormat="false" ht="15" hidden="false" customHeight="false" outlineLevel="0" collapsed="false">
      <c r="B11" s="0" t="s">
        <v>82</v>
      </c>
      <c r="E11" s="22" t="n">
        <v>4.157304</v>
      </c>
      <c r="F11" s="24"/>
      <c r="G11" s="23" t="n">
        <v>-3.94E-006</v>
      </c>
      <c r="I11" s="21" t="n">
        <f aca="false">E11+G11*$I$7^5</f>
        <v>4.15083210281495</v>
      </c>
      <c r="J11" s="0" t="s">
        <v>176</v>
      </c>
      <c r="K11" s="0" t="n">
        <f aca="false">$I$7/I11</f>
        <v>1.05918521662643</v>
      </c>
    </row>
    <row r="12" customFormat="false" ht="15" hidden="false" customHeight="false" outlineLevel="0" collapsed="false">
      <c r="I12" s="21"/>
    </row>
    <row r="13" customFormat="false" ht="15" hidden="false" customHeight="false" outlineLevel="0" collapsed="false">
      <c r="I13" s="21"/>
    </row>
    <row r="14" customFormat="false" ht="15" hidden="false" customHeight="false" outlineLevel="0" collapsed="false">
      <c r="I14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LibreOffice/7.2.4.1$Linux_X86_64 LibreOffice_project/27d75539669ac387bb498e35313b970b7fe9c4f9</Application>
  <AppVersion>15.0000</AppVersion>
  <Company>NSCL/FRIB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2022-01-12T14:09:28Z</dcterms:created>
  <dc:creator>Steiner, Mathias</dc:creator>
  <dc:description/>
  <dc:language>en-US</dc:language>
  <cp:lastModifiedBy>Tong Zhang</cp:lastModifiedBy>
  <dcterms:modified xsi:type="dcterms:W3CDTF">2022-01-19T13:49:24Z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