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showInkAnnotation="0"/>
  <mc:AlternateContent xmlns:mc="http://schemas.openxmlformats.org/markup-compatibility/2006">
    <mc:Choice Requires="x15">
      <x15ac:absPath xmlns:x15ac="http://schemas.microsoft.com/office/spreadsheetml/2010/11/ac" url="D:\School\Semester9\BTH745\Lecture\"/>
    </mc:Choice>
  </mc:AlternateContent>
  <xr:revisionPtr revIDLastSave="0" documentId="13_ncr:1_{6E00B3C5-3D0A-4C4E-A096-7203294A62CF}" xr6:coauthVersionLast="45" xr6:coauthVersionMax="45" xr10:uidLastSave="{00000000-0000-0000-0000-000000000000}"/>
  <bookViews>
    <workbookView xWindow="2700" yWindow="2208" windowWidth="22344" windowHeight="12660" tabRatio="500" activeTab="2" xr2:uid="{00000000-000D-0000-FFFF-FFFF00000000}"/>
  </bookViews>
  <sheets>
    <sheet name="Metrics Record" sheetId="1" r:id="rId1"/>
    <sheet name="Example 1" sheetId="2" r:id="rId2"/>
    <sheet name="Example 2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3" l="1"/>
  <c r="E13" i="2" l="1"/>
  <c r="B15" i="2" l="1"/>
  <c r="E12" i="3"/>
  <c r="E15" i="3" s="1"/>
  <c r="D12" i="3"/>
  <c r="D13" i="3" s="1"/>
  <c r="D15" i="3" s="1"/>
  <c r="C12" i="3"/>
  <c r="C13" i="3" s="1"/>
  <c r="C15" i="3" s="1"/>
  <c r="B12" i="3"/>
  <c r="B13" i="3" s="1"/>
  <c r="B15" i="3" s="1"/>
  <c r="A3" i="3"/>
  <c r="A4" i="3" s="1"/>
  <c r="A5" i="3" s="1"/>
  <c r="A6" i="3" s="1"/>
  <c r="A7" i="3" s="1"/>
  <c r="A8" i="3" s="1"/>
  <c r="A9" i="3" s="1"/>
  <c r="A10" i="3" s="1"/>
  <c r="A11" i="3" s="1"/>
  <c r="B13" i="2"/>
  <c r="C13" i="2"/>
  <c r="D13" i="2"/>
  <c r="B16" i="3" l="1"/>
  <c r="E12" i="2"/>
  <c r="E15" i="2" s="1"/>
  <c r="D15" i="2"/>
  <c r="C15" i="2"/>
  <c r="I15" i="1"/>
  <c r="D12" i="2" l="1"/>
  <c r="C12" i="2"/>
  <c r="B12" i="2"/>
  <c r="B16" i="2" s="1"/>
  <c r="A3" i="2"/>
  <c r="A4" i="2" s="1"/>
  <c r="A5" i="2" s="1"/>
  <c r="D14" i="1"/>
  <c r="C14" i="1"/>
  <c r="A6" i="2" l="1"/>
  <c r="A7" i="2" s="1"/>
  <c r="A8" i="2" s="1"/>
  <c r="A9" i="2" s="1"/>
  <c r="A10" i="2" s="1"/>
  <c r="A11" i="2" s="1"/>
  <c r="D13" i="1"/>
  <c r="D15" i="1" s="1"/>
  <c r="C13" i="1"/>
  <c r="C15" i="1" s="1"/>
  <c r="B13" i="1"/>
  <c r="B14" i="1" s="1"/>
  <c r="B15" i="1" s="1"/>
  <c r="H12" i="1"/>
  <c r="H11" i="1"/>
  <c r="H10" i="1"/>
  <c r="H9" i="1"/>
  <c r="H8" i="1"/>
  <c r="H7" i="1"/>
  <c r="H6" i="1"/>
  <c r="H5" i="1"/>
  <c r="H4" i="1"/>
  <c r="H3" i="1"/>
  <c r="G13" i="1"/>
  <c r="F13" i="1"/>
  <c r="E13" i="1"/>
  <c r="A5" i="1"/>
  <c r="A6" i="1" s="1"/>
  <c r="A7" i="1" s="1"/>
  <c r="A4" i="1"/>
  <c r="H13" i="1" l="1"/>
  <c r="H14" i="1" s="1"/>
  <c r="H15" i="1" s="1"/>
  <c r="A8" i="1"/>
  <c r="A9" i="1" s="1"/>
  <c r="A10" i="1" s="1"/>
  <c r="A11" i="1" s="1"/>
  <c r="A12" i="1" s="1"/>
  <c r="A13" i="1" l="1"/>
</calcChain>
</file>

<file path=xl/sharedStrings.xml><?xml version="1.0" encoding="utf-8"?>
<sst xmlns="http://schemas.openxmlformats.org/spreadsheetml/2006/main" count="30" uniqueCount="15">
  <si>
    <t>SUBJECT</t>
  </si>
  <si>
    <t>COMPLETED?</t>
  </si>
  <si>
    <t>ERRORS</t>
  </si>
  <si>
    <r>
      <t>TIME (</t>
    </r>
    <r>
      <rPr>
        <b/>
        <i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>)</t>
    </r>
  </si>
  <si>
    <t>LOSTNESS</t>
  </si>
  <si>
    <t>N</t>
  </si>
  <si>
    <t>S</t>
  </si>
  <si>
    <t>R</t>
  </si>
  <si>
    <t>WEIGHT:</t>
  </si>
  <si>
    <t>FINAL SCORE</t>
  </si>
  <si>
    <t>Weight Score</t>
  </si>
  <si>
    <t>Average</t>
  </si>
  <si>
    <t>Normalize Average</t>
  </si>
  <si>
    <t>FAIL?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</si>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</sst>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right"/>
    </xf>
    <xf numFmtId="10" fontId="1" fillId="0" borderId="0" xfId="0" applyNumberFormat="1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zoomScale="160" zoomScaleNormal="160" zoomScalePageLayoutView="200" workbookViewId="0">
      <selection activeCell="I15" sqref="I15"/>
    </sheetView>
  </sheetViews>
  <sheetFormatPr defaultColWidth="11.19921875" defaultRowHeight="15.6" x14ac:dyDescent="0.3"/>
  <cols>
    <col min="1" max="1" width="8" customWidth="1"/>
    <col min="2" max="2" width="12.19921875" customWidth="1"/>
    <col min="4" max="4" width="8.19921875" customWidth="1"/>
    <col min="5" max="6" width="4.69921875" customWidth="1"/>
    <col min="7" max="7" width="4.5" customWidth="1"/>
    <col min="8" max="8" width="10" customWidth="1"/>
  </cols>
  <sheetData>
    <row r="1" spans="1:9" s="5" customFormat="1" x14ac:dyDescent="0.3">
      <c r="A1" s="5" t="s">
        <v>8</v>
      </c>
      <c r="B1" s="5">
        <v>0.3</v>
      </c>
      <c r="C1" s="5">
        <v>0.3</v>
      </c>
      <c r="D1" s="5">
        <v>0.25</v>
      </c>
      <c r="H1" s="5">
        <v>0.15</v>
      </c>
    </row>
    <row r="2" spans="1:9" s="2" customFormat="1" x14ac:dyDescent="0.3">
      <c r="A2" s="2" t="s">
        <v>0</v>
      </c>
      <c r="B2" s="2" t="s">
        <v>1</v>
      </c>
      <c r="C2" s="2" t="s">
        <v>3</v>
      </c>
      <c r="D2" s="2" t="s">
        <v>2</v>
      </c>
      <c r="E2" s="6" t="s">
        <v>6</v>
      </c>
      <c r="F2" s="6" t="s">
        <v>5</v>
      </c>
      <c r="G2" s="6" t="s">
        <v>7</v>
      </c>
      <c r="H2" s="6" t="s">
        <v>4</v>
      </c>
    </row>
    <row r="3" spans="1:9" x14ac:dyDescent="0.3">
      <c r="A3">
        <v>1</v>
      </c>
      <c r="B3">
        <v>1</v>
      </c>
      <c r="C3">
        <v>200</v>
      </c>
      <c r="D3">
        <v>1</v>
      </c>
      <c r="E3">
        <v>14</v>
      </c>
      <c r="F3">
        <v>7</v>
      </c>
      <c r="G3">
        <v>5</v>
      </c>
      <c r="H3" s="1">
        <f>SQRT((F3/E3-1)^2+(G3/F3-1)^2)</f>
        <v>0.57587555344989638</v>
      </c>
    </row>
    <row r="4" spans="1:9" x14ac:dyDescent="0.3">
      <c r="A4">
        <f>A3+1</f>
        <v>2</v>
      </c>
      <c r="B4">
        <v>1</v>
      </c>
      <c r="C4">
        <v>152</v>
      </c>
      <c r="D4">
        <v>3</v>
      </c>
      <c r="E4">
        <v>7</v>
      </c>
      <c r="F4">
        <v>6</v>
      </c>
      <c r="G4">
        <v>5</v>
      </c>
      <c r="H4" s="1">
        <f t="shared" ref="H4:H12" si="0">SQRT((F4/E4-1)^2+(G4/F4-1)^2)</f>
        <v>0.21951296326887826</v>
      </c>
    </row>
    <row r="5" spans="1:9" x14ac:dyDescent="0.3">
      <c r="A5">
        <f t="shared" ref="A5:A12" si="1">A4+1</f>
        <v>3</v>
      </c>
      <c r="B5">
        <v>1</v>
      </c>
      <c r="C5">
        <v>300</v>
      </c>
      <c r="D5">
        <v>3</v>
      </c>
      <c r="E5">
        <v>8</v>
      </c>
      <c r="F5">
        <v>6</v>
      </c>
      <c r="G5">
        <v>5</v>
      </c>
      <c r="H5" s="1">
        <f t="shared" si="0"/>
        <v>0.30046260628866572</v>
      </c>
    </row>
    <row r="6" spans="1:9" x14ac:dyDescent="0.3">
      <c r="A6">
        <f t="shared" si="1"/>
        <v>4</v>
      </c>
      <c r="B6">
        <v>1</v>
      </c>
      <c r="C6">
        <v>98</v>
      </c>
      <c r="D6">
        <v>4</v>
      </c>
      <c r="E6">
        <v>5</v>
      </c>
      <c r="F6">
        <v>5</v>
      </c>
      <c r="G6">
        <v>5</v>
      </c>
      <c r="H6" s="1">
        <f t="shared" si="0"/>
        <v>0</v>
      </c>
    </row>
    <row r="7" spans="1:9" x14ac:dyDescent="0.3">
      <c r="A7">
        <f t="shared" si="1"/>
        <v>5</v>
      </c>
      <c r="B7">
        <v>1</v>
      </c>
      <c r="C7">
        <v>56</v>
      </c>
      <c r="D7">
        <v>5</v>
      </c>
      <c r="E7">
        <v>9</v>
      </c>
      <c r="F7">
        <v>7</v>
      </c>
      <c r="G7">
        <v>5</v>
      </c>
      <c r="H7" s="1">
        <f t="shared" si="0"/>
        <v>0.36196045241242475</v>
      </c>
    </row>
    <row r="8" spans="1:9" x14ac:dyDescent="0.3">
      <c r="A8">
        <f t="shared" si="1"/>
        <v>6</v>
      </c>
      <c r="B8">
        <v>1</v>
      </c>
      <c r="C8">
        <v>143</v>
      </c>
      <c r="D8">
        <v>7</v>
      </c>
      <c r="E8">
        <v>10</v>
      </c>
      <c r="F8">
        <v>8</v>
      </c>
      <c r="G8">
        <v>5</v>
      </c>
      <c r="H8" s="1">
        <f t="shared" si="0"/>
        <v>0.42499999999999999</v>
      </c>
    </row>
    <row r="9" spans="1:9" x14ac:dyDescent="0.3">
      <c r="A9">
        <f t="shared" si="1"/>
        <v>7</v>
      </c>
      <c r="B9">
        <v>1</v>
      </c>
      <c r="C9">
        <v>389</v>
      </c>
      <c r="D9">
        <v>12</v>
      </c>
      <c r="E9">
        <v>9</v>
      </c>
      <c r="F9">
        <v>5</v>
      </c>
      <c r="G9">
        <v>5</v>
      </c>
      <c r="H9" s="1">
        <f t="shared" si="0"/>
        <v>0.44444444444444442</v>
      </c>
    </row>
    <row r="10" spans="1:9" x14ac:dyDescent="0.3">
      <c r="A10">
        <f t="shared" si="1"/>
        <v>8</v>
      </c>
      <c r="B10">
        <v>0</v>
      </c>
      <c r="C10">
        <v>999</v>
      </c>
      <c r="D10">
        <v>9</v>
      </c>
      <c r="E10">
        <v>7</v>
      </c>
      <c r="F10">
        <v>5</v>
      </c>
      <c r="G10">
        <v>5</v>
      </c>
      <c r="H10" s="1">
        <f t="shared" si="0"/>
        <v>0.2857142857142857</v>
      </c>
    </row>
    <row r="11" spans="1:9" x14ac:dyDescent="0.3">
      <c r="A11">
        <f t="shared" si="1"/>
        <v>9</v>
      </c>
      <c r="B11">
        <v>1</v>
      </c>
      <c r="C11">
        <v>234</v>
      </c>
      <c r="D11">
        <v>9</v>
      </c>
      <c r="E11">
        <v>7</v>
      </c>
      <c r="F11">
        <v>8</v>
      </c>
      <c r="G11">
        <v>5</v>
      </c>
      <c r="H11" s="1">
        <f t="shared" si="0"/>
        <v>0.40128937596864694</v>
      </c>
    </row>
    <row r="12" spans="1:9" x14ac:dyDescent="0.3">
      <c r="A12">
        <f t="shared" si="1"/>
        <v>10</v>
      </c>
      <c r="B12">
        <v>1</v>
      </c>
      <c r="C12">
        <v>99</v>
      </c>
      <c r="D12">
        <v>7</v>
      </c>
      <c r="E12">
        <v>8</v>
      </c>
      <c r="F12">
        <v>9</v>
      </c>
      <c r="G12">
        <v>5</v>
      </c>
      <c r="H12" s="1">
        <f t="shared" si="0"/>
        <v>0.46168805940540725</v>
      </c>
    </row>
    <row r="13" spans="1:9" s="2" customFormat="1" x14ac:dyDescent="0.3">
      <c r="A13" s="2">
        <f>COUNT(A3:A12)</f>
        <v>10</v>
      </c>
      <c r="B13" s="3">
        <f t="shared" ref="B13:H13" si="2">AVERAGE(B3:B12)</f>
        <v>0.9</v>
      </c>
      <c r="C13" s="4">
        <f t="shared" si="2"/>
        <v>267</v>
      </c>
      <c r="D13" s="2">
        <f t="shared" si="2"/>
        <v>6</v>
      </c>
      <c r="E13" s="2">
        <f t="shared" si="2"/>
        <v>8.4</v>
      </c>
      <c r="F13" s="2">
        <f t="shared" si="2"/>
        <v>6.6</v>
      </c>
      <c r="G13" s="2">
        <f t="shared" si="2"/>
        <v>5</v>
      </c>
      <c r="H13" s="3">
        <f t="shared" si="2"/>
        <v>0.34759477409526496</v>
      </c>
      <c r="I13" s="3"/>
    </row>
    <row r="14" spans="1:9" s="2" customFormat="1" x14ac:dyDescent="0.3">
      <c r="B14" s="5">
        <f>B13</f>
        <v>0.9</v>
      </c>
      <c r="C14" s="5">
        <f>C13/999</f>
        <v>0.26726726726726729</v>
      </c>
      <c r="D14" s="5">
        <f>D13/12</f>
        <v>0.5</v>
      </c>
      <c r="H14" s="5">
        <f>H13</f>
        <v>0.34759477409526496</v>
      </c>
      <c r="I14" s="5"/>
    </row>
    <row r="15" spans="1:9" s="2" customFormat="1" x14ac:dyDescent="0.3">
      <c r="B15" s="7">
        <f>B1*B14</f>
        <v>0.27</v>
      </c>
      <c r="C15" s="5">
        <f>C1*(1-C14)</f>
        <v>0.2198198198198198</v>
      </c>
      <c r="D15" s="5">
        <f>D1*(1-D14)</f>
        <v>0.125</v>
      </c>
      <c r="H15" s="5">
        <f>H1*(1-H14)</f>
        <v>9.7860783885710248E-2</v>
      </c>
      <c r="I15" s="5">
        <f>SUM(B15:H15)</f>
        <v>0.7126806037055301</v>
      </c>
    </row>
    <row r="16" spans="1:9" x14ac:dyDescent="0.3">
      <c r="I16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92E0-3F6A-4079-B331-0DFDED6C446E}">
  <dimension ref="A1:G16"/>
  <sheetViews>
    <sheetView zoomScale="80" zoomScaleNormal="80" workbookViewId="0">
      <selection activeCell="E13" sqref="E13"/>
    </sheetView>
  </sheetViews>
  <sheetFormatPr defaultRowHeight="15.6" x14ac:dyDescent="0.3"/>
  <cols>
    <col min="1" max="6" width="20" customWidth="1"/>
  </cols>
  <sheetData>
    <row r="1" spans="1:7" ht="31.2" customHeight="1" x14ac:dyDescent="0.3">
      <c r="A1" s="8" t="s">
        <v>0</v>
      </c>
      <c r="B1" s="8" t="s">
        <v>13</v>
      </c>
      <c r="C1" s="8" t="s">
        <v>3</v>
      </c>
      <c r="D1" s="8" t="s">
        <v>2</v>
      </c>
      <c r="E1" s="8" t="s">
        <v>4</v>
      </c>
      <c r="F1" s="5"/>
      <c r="G1" s="5"/>
    </row>
    <row r="2" spans="1:7" ht="31.2" customHeight="1" x14ac:dyDescent="0.3">
      <c r="A2">
        <v>1</v>
      </c>
      <c r="B2">
        <v>0</v>
      </c>
      <c r="C2">
        <v>200</v>
      </c>
      <c r="D2">
        <v>1</v>
      </c>
      <c r="E2" s="1">
        <v>0.64</v>
      </c>
      <c r="F2" s="2"/>
      <c r="G2" s="6"/>
    </row>
    <row r="3" spans="1:7" ht="31.2" customHeight="1" x14ac:dyDescent="0.3">
      <c r="A3">
        <f>A2+1</f>
        <v>2</v>
      </c>
      <c r="B3">
        <v>0</v>
      </c>
      <c r="C3">
        <v>152</v>
      </c>
      <c r="D3">
        <v>3</v>
      </c>
      <c r="E3" s="1">
        <v>0.67</v>
      </c>
    </row>
    <row r="4" spans="1:7" ht="31.2" customHeight="1" x14ac:dyDescent="0.3">
      <c r="A4">
        <f t="shared" ref="A4:A11" si="0">A3+1</f>
        <v>3</v>
      </c>
      <c r="B4">
        <v>0</v>
      </c>
      <c r="C4">
        <v>300</v>
      </c>
      <c r="D4">
        <v>3</v>
      </c>
      <c r="E4" s="1">
        <v>0.26</v>
      </c>
    </row>
    <row r="5" spans="1:7" ht="31.2" customHeight="1" x14ac:dyDescent="0.3">
      <c r="A5">
        <f t="shared" si="0"/>
        <v>4</v>
      </c>
      <c r="B5">
        <v>0</v>
      </c>
      <c r="C5">
        <v>98</v>
      </c>
      <c r="D5">
        <v>4</v>
      </c>
      <c r="E5" s="1">
        <v>0.52</v>
      </c>
    </row>
    <row r="6" spans="1:7" ht="31.2" customHeight="1" x14ac:dyDescent="0.3">
      <c r="A6">
        <f t="shared" si="0"/>
        <v>5</v>
      </c>
      <c r="B6">
        <v>0</v>
      </c>
      <c r="C6">
        <v>56</v>
      </c>
      <c r="D6">
        <v>5</v>
      </c>
      <c r="E6" s="1">
        <v>0.45</v>
      </c>
    </row>
    <row r="7" spans="1:7" ht="31.2" customHeight="1" x14ac:dyDescent="0.3">
      <c r="A7">
        <f t="shared" si="0"/>
        <v>6</v>
      </c>
      <c r="B7">
        <v>0</v>
      </c>
      <c r="C7">
        <v>143</v>
      </c>
      <c r="D7">
        <v>7</v>
      </c>
      <c r="E7" s="1">
        <v>0.35</v>
      </c>
    </row>
    <row r="8" spans="1:7" ht="31.2" customHeight="1" x14ac:dyDescent="0.3">
      <c r="A8">
        <f t="shared" si="0"/>
        <v>7</v>
      </c>
      <c r="B8">
        <v>0</v>
      </c>
      <c r="C8">
        <v>389</v>
      </c>
      <c r="D8">
        <v>12</v>
      </c>
      <c r="E8" s="1">
        <v>0.75</v>
      </c>
    </row>
    <row r="9" spans="1:7" ht="31.2" customHeight="1" x14ac:dyDescent="0.3">
      <c r="A9">
        <f t="shared" si="0"/>
        <v>8</v>
      </c>
      <c r="B9">
        <v>1</v>
      </c>
      <c r="C9">
        <v>999</v>
      </c>
      <c r="D9">
        <v>9</v>
      </c>
      <c r="E9" s="1">
        <v>0</v>
      </c>
    </row>
    <row r="10" spans="1:7" ht="31.2" customHeight="1" x14ac:dyDescent="0.3">
      <c r="A10">
        <f t="shared" si="0"/>
        <v>9</v>
      </c>
      <c r="B10">
        <v>0</v>
      </c>
      <c r="C10">
        <v>234</v>
      </c>
      <c r="D10">
        <v>9</v>
      </c>
      <c r="E10" s="1">
        <v>0.2</v>
      </c>
    </row>
    <row r="11" spans="1:7" ht="31.2" customHeight="1" x14ac:dyDescent="0.3">
      <c r="A11">
        <f t="shared" si="0"/>
        <v>10</v>
      </c>
      <c r="B11">
        <v>0</v>
      </c>
      <c r="C11">
        <v>99</v>
      </c>
      <c r="D11">
        <v>7</v>
      </c>
      <c r="E11" s="1">
        <v>0.43</v>
      </c>
    </row>
    <row r="12" spans="1:7" ht="31.2" customHeight="1" x14ac:dyDescent="0.3">
      <c r="A12" s="2" t="s">
        <v>11</v>
      </c>
      <c r="B12" s="3">
        <f t="shared" ref="B12:D12" si="1">AVERAGE(B2:B11)</f>
        <v>0.1</v>
      </c>
      <c r="C12" s="4">
        <f t="shared" si="1"/>
        <v>267</v>
      </c>
      <c r="D12" s="2">
        <f t="shared" si="1"/>
        <v>6</v>
      </c>
      <c r="E12" s="3">
        <f>AVERAGE(E2:E11)</f>
        <v>0.42700000000000005</v>
      </c>
    </row>
    <row r="13" spans="1:7" ht="31.2" customHeight="1" x14ac:dyDescent="0.3">
      <c r="A13" s="2" t="s">
        <v>12</v>
      </c>
      <c r="B13" s="5">
        <f>B12/MAX(B2:B11)</f>
        <v>0.1</v>
      </c>
      <c r="C13" s="5">
        <f>C12/MAX(C2:C11)</f>
        <v>0.26726726726726729</v>
      </c>
      <c r="D13" s="5">
        <f>D12/MAX(D2:D11)</f>
        <v>0.5</v>
      </c>
      <c r="E13" s="5">
        <f>E12/SQRT(2)</f>
        <v>0.30193459556665581</v>
      </c>
      <c r="F13" s="3"/>
      <c r="G13" s="2"/>
    </row>
    <row r="14" spans="1:7" ht="31.2" customHeight="1" x14ac:dyDescent="0.3">
      <c r="A14" s="5" t="s">
        <v>14</v>
      </c>
      <c r="B14" s="5">
        <v>0.3</v>
      </c>
      <c r="C14" s="5">
        <v>0.3</v>
      </c>
      <c r="D14" s="5">
        <v>0.25</v>
      </c>
      <c r="E14" s="5">
        <v>0.15</v>
      </c>
      <c r="F14" s="5"/>
      <c r="G14" s="2"/>
    </row>
    <row r="15" spans="1:7" ht="31.2" customHeight="1" x14ac:dyDescent="0.3">
      <c r="A15" s="2" t="s">
        <v>10</v>
      </c>
      <c r="B15" s="7">
        <f>B14*B13</f>
        <v>0.03</v>
      </c>
      <c r="C15" s="5">
        <f>C14*C13</f>
        <v>8.018018018018018E-2</v>
      </c>
      <c r="D15" s="5">
        <f>D14*(D13)</f>
        <v>0.125</v>
      </c>
      <c r="E15" s="5">
        <f>E14*E13</f>
        <v>4.5290189334998371E-2</v>
      </c>
      <c r="F15" s="5"/>
      <c r="G15" s="2"/>
    </row>
    <row r="16" spans="1:7" ht="31.2" customHeight="1" x14ac:dyDescent="0.3">
      <c r="A16" s="2" t="s">
        <v>9</v>
      </c>
      <c r="B16" s="9">
        <f>(SUM(B15+C15+D15+E15)-1)*-1</f>
        <v>0.71952963048482144</v>
      </c>
      <c r="C16" s="10"/>
      <c r="D16" s="10"/>
      <c r="E16" s="10"/>
    </row>
  </sheetData>
  <mergeCells count="1">
    <mergeCell ref="B16:E1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A7CC-65E6-4E38-A00D-C197DF9FE550}">
  <dimension ref="A1:E16"/>
  <sheetViews>
    <sheetView tabSelected="1" topLeftCell="A7" workbookViewId="0">
      <selection activeCell="G14" sqref="G14"/>
    </sheetView>
  </sheetViews>
  <sheetFormatPr defaultRowHeight="15.6" x14ac:dyDescent="0.3"/>
  <cols>
    <col min="1" max="5" width="17.59765625" customWidth="1"/>
  </cols>
  <sheetData>
    <row r="1" spans="1:5" ht="31.8" customHeight="1" x14ac:dyDescent="0.3">
      <c r="A1" s="8" t="s">
        <v>0</v>
      </c>
      <c r="B1" s="8" t="s">
        <v>13</v>
      </c>
      <c r="C1" s="8" t="s">
        <v>3</v>
      </c>
      <c r="D1" s="8" t="s">
        <v>2</v>
      </c>
      <c r="E1" s="8" t="s">
        <v>4</v>
      </c>
    </row>
    <row r="2" spans="1:5" ht="31.8" customHeight="1" x14ac:dyDescent="0.3">
      <c r="A2">
        <v>1</v>
      </c>
      <c r="B2">
        <v>0</v>
      </c>
      <c r="C2">
        <v>130</v>
      </c>
      <c r="D2">
        <v>4</v>
      </c>
      <c r="E2" s="1">
        <v>0.76</v>
      </c>
    </row>
    <row r="3" spans="1:5" ht="31.8" customHeight="1" x14ac:dyDescent="0.3">
      <c r="A3">
        <f>A2+1</f>
        <v>2</v>
      </c>
      <c r="B3">
        <v>0</v>
      </c>
      <c r="C3">
        <v>40</v>
      </c>
      <c r="D3">
        <v>6</v>
      </c>
      <c r="E3" s="1">
        <v>0.24</v>
      </c>
    </row>
    <row r="4" spans="1:5" ht="31.8" customHeight="1" x14ac:dyDescent="0.3">
      <c r="A4">
        <f t="shared" ref="A4:A11" si="0">A3+1</f>
        <v>3</v>
      </c>
      <c r="B4">
        <v>1</v>
      </c>
      <c r="C4">
        <v>300</v>
      </c>
      <c r="D4">
        <v>23</v>
      </c>
      <c r="E4" s="1">
        <v>0.26</v>
      </c>
    </row>
    <row r="5" spans="1:5" ht="31.8" customHeight="1" x14ac:dyDescent="0.3">
      <c r="A5">
        <f t="shared" si="0"/>
        <v>4</v>
      </c>
      <c r="B5">
        <v>0</v>
      </c>
      <c r="C5">
        <v>98</v>
      </c>
      <c r="D5">
        <v>4</v>
      </c>
      <c r="E5" s="1">
        <v>1.2</v>
      </c>
    </row>
    <row r="6" spans="1:5" ht="31.8" customHeight="1" x14ac:dyDescent="0.3">
      <c r="A6">
        <f t="shared" si="0"/>
        <v>5</v>
      </c>
      <c r="B6">
        <v>0</v>
      </c>
      <c r="C6">
        <v>56</v>
      </c>
      <c r="D6">
        <v>5</v>
      </c>
      <c r="E6" s="1">
        <v>0.45</v>
      </c>
    </row>
    <row r="7" spans="1:5" ht="31.8" customHeight="1" x14ac:dyDescent="0.3">
      <c r="A7">
        <f t="shared" si="0"/>
        <v>6</v>
      </c>
      <c r="B7">
        <v>0</v>
      </c>
      <c r="C7">
        <v>143</v>
      </c>
      <c r="D7">
        <v>8</v>
      </c>
      <c r="E7" s="1">
        <v>0.35</v>
      </c>
    </row>
    <row r="8" spans="1:5" ht="31.8" customHeight="1" x14ac:dyDescent="0.3">
      <c r="A8">
        <f t="shared" si="0"/>
        <v>7</v>
      </c>
      <c r="B8">
        <v>0</v>
      </c>
      <c r="C8">
        <v>22</v>
      </c>
      <c r="D8">
        <v>30</v>
      </c>
      <c r="E8" s="1">
        <v>0.75</v>
      </c>
    </row>
    <row r="9" spans="1:5" ht="31.8" customHeight="1" x14ac:dyDescent="0.3">
      <c r="A9">
        <f t="shared" si="0"/>
        <v>8</v>
      </c>
      <c r="B9">
        <v>1</v>
      </c>
      <c r="C9">
        <v>498</v>
      </c>
      <c r="D9">
        <v>9</v>
      </c>
      <c r="E9" s="1">
        <v>0</v>
      </c>
    </row>
    <row r="10" spans="1:5" ht="31.8" customHeight="1" x14ac:dyDescent="0.3">
      <c r="A10">
        <f t="shared" si="0"/>
        <v>9</v>
      </c>
      <c r="B10">
        <v>1</v>
      </c>
      <c r="C10">
        <v>100</v>
      </c>
      <c r="D10">
        <v>19</v>
      </c>
      <c r="E10" s="1">
        <v>0.2</v>
      </c>
    </row>
    <row r="11" spans="1:5" ht="31.8" customHeight="1" x14ac:dyDescent="0.3">
      <c r="A11">
        <f t="shared" si="0"/>
        <v>10</v>
      </c>
      <c r="B11">
        <v>0</v>
      </c>
      <c r="C11">
        <v>99</v>
      </c>
      <c r="D11">
        <v>7</v>
      </c>
      <c r="E11" s="1">
        <v>0.6</v>
      </c>
    </row>
    <row r="12" spans="1:5" ht="31.8" customHeight="1" x14ac:dyDescent="0.3">
      <c r="A12" s="2" t="s">
        <v>11</v>
      </c>
      <c r="B12" s="3">
        <f t="shared" ref="B12:D12" si="1">AVERAGE(B2:B11)</f>
        <v>0.3</v>
      </c>
      <c r="C12" s="4">
        <f t="shared" si="1"/>
        <v>148.6</v>
      </c>
      <c r="D12" s="2">
        <f t="shared" si="1"/>
        <v>11.5</v>
      </c>
      <c r="E12" s="3">
        <f>AVERAGE(E2:E11)</f>
        <v>0.48099999999999998</v>
      </c>
    </row>
    <row r="13" spans="1:5" ht="31.8" customHeight="1" x14ac:dyDescent="0.3">
      <c r="A13" s="2" t="s">
        <v>12</v>
      </c>
      <c r="B13" s="5">
        <f>B12/MAX(B2:B11)</f>
        <v>0.3</v>
      </c>
      <c r="C13" s="5">
        <f>C12/MAX(C2:C11)</f>
        <v>0.29839357429718877</v>
      </c>
      <c r="D13" s="5">
        <f>D12/MAX(D2:D11)</f>
        <v>0.38333333333333336</v>
      </c>
      <c r="E13" s="5">
        <f>E12/SQRT(2)</f>
        <v>0.34011836175072935</v>
      </c>
    </row>
    <row r="14" spans="1:5" ht="31.8" customHeight="1" x14ac:dyDescent="0.3">
      <c r="A14" s="5" t="s">
        <v>14</v>
      </c>
      <c r="B14" s="5">
        <v>0.3</v>
      </c>
      <c r="C14" s="5">
        <v>0.3</v>
      </c>
      <c r="D14" s="5">
        <v>0.25</v>
      </c>
      <c r="E14" s="5">
        <v>0.15</v>
      </c>
    </row>
    <row r="15" spans="1:5" ht="31.8" customHeight="1" x14ac:dyDescent="0.3">
      <c r="A15" s="2" t="s">
        <v>10</v>
      </c>
      <c r="B15" s="7">
        <f>B14*B13</f>
        <v>0.09</v>
      </c>
      <c r="C15" s="5">
        <f>C14*C13</f>
        <v>8.9518072289156633E-2</v>
      </c>
      <c r="D15" s="5">
        <f>D14*(D13)</f>
        <v>9.583333333333334E-2</v>
      </c>
      <c r="E15" s="5">
        <f>E14*E13</f>
        <v>5.1017754262609398E-2</v>
      </c>
    </row>
    <row r="16" spans="1:5" ht="31.8" customHeight="1" x14ac:dyDescent="0.3">
      <c r="A16" s="2" t="s">
        <v>9</v>
      </c>
      <c r="B16" s="9">
        <f>(SUM(B15+C15+D15+E15)-1)*-1</f>
        <v>0.67363084011490071</v>
      </c>
      <c r="C16" s="10"/>
      <c r="D16" s="10"/>
      <c r="E16" s="10"/>
    </row>
  </sheetData>
  <mergeCells count="1">
    <mergeCell ref="B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 Record</vt:lpstr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2016-11-21T15:07:41Z</dcterms:created>
  <dcterms:modified xsi:type="dcterms:W3CDTF">2020-08-13T01:36:52Z</dcterms:modified>
</cp:coreProperties>
</file>