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81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3" i="1"/>
  <c r="A8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3" i="1"/>
  <c r="H81" i="1" s="1"/>
  <c r="I82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5" i="1"/>
  <c r="G4" i="1"/>
  <c r="F81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" i="1"/>
  <c r="E8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3" i="1"/>
  <c r="D8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" i="1"/>
  <c r="C81" i="1"/>
  <c r="B81" i="1"/>
</calcChain>
</file>

<file path=xl/sharedStrings.xml><?xml version="1.0" encoding="utf-8"?>
<sst xmlns="http://schemas.openxmlformats.org/spreadsheetml/2006/main" count="11" uniqueCount="11">
  <si>
    <t>y</t>
    <phoneticPr fontId="1" type="noConversion"/>
  </si>
  <si>
    <t>x1(分区)</t>
    <phoneticPr fontId="1" type="noConversion"/>
  </si>
  <si>
    <t>x2(参数)</t>
    <phoneticPr fontId="1" type="noConversion"/>
  </si>
  <si>
    <t>F</t>
    <phoneticPr fontId="1" type="noConversion"/>
  </si>
  <si>
    <t>x1*y</t>
    <phoneticPr fontId="1" type="noConversion"/>
  </si>
  <si>
    <t>x2*y</t>
    <phoneticPr fontId="1" type="noConversion"/>
  </si>
  <si>
    <t>x1*x2</t>
    <phoneticPr fontId="1" type="noConversion"/>
  </si>
  <si>
    <t>模拟y值</t>
    <phoneticPr fontId="1" type="noConversion"/>
  </si>
  <si>
    <t>y-模拟值</t>
    <phoneticPr fontId="1" type="noConversion"/>
  </si>
  <si>
    <t>y-均值</t>
    <phoneticPr fontId="1" type="noConversion"/>
  </si>
  <si>
    <t>R^2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</si>
</sst>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G4" sqref="G4"/>
    </sheetView>
  </sheetViews>
  <sheetFormatPr defaultRowHeight="13.8" x14ac:dyDescent="0.25"/>
  <cols>
    <col min="5" max="5" width="15.44140625" customWidth="1"/>
    <col min="7" max="7" width="40" customWidth="1"/>
    <col min="8" max="8" width="26.5546875" customWidth="1"/>
    <col min="9" max="9" width="22" customWidth="1"/>
  </cols>
  <sheetData>
    <row r="1" spans="1:9" x14ac:dyDescent="0.25">
      <c r="A1" s="4" t="s">
        <v>3</v>
      </c>
      <c r="B1" s="4"/>
      <c r="C1" s="4"/>
    </row>
    <row r="2" spans="1:9" x14ac:dyDescent="0.25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s="1">
        <v>7.4436089999999996E-2</v>
      </c>
      <c r="B3" s="1">
        <v>24</v>
      </c>
      <c r="C3" s="3">
        <v>1.0000000000000001E-5</v>
      </c>
      <c r="D3">
        <f>($B3*$A3)</f>
        <v>1.7864661599999998</v>
      </c>
      <c r="E3">
        <f>($C3*$A3)</f>
        <v>7.4436090000000006E-7</v>
      </c>
      <c r="F3">
        <f>($B3*$C3)</f>
        <v>2.4000000000000003E-4</v>
      </c>
      <c r="G3">
        <f>-0.00468019*$B3 + 0.13832642*$C3 + 0.24703192</f>
        <v>0.13470874326420001</v>
      </c>
      <c r="H3">
        <f>$A3-$G3</f>
        <v>-6.0272653264200018E-2</v>
      </c>
      <c r="I3">
        <f>$A3-0.2052</f>
        <v>-0.13076390999999998</v>
      </c>
    </row>
    <row r="4" spans="1:9" x14ac:dyDescent="0.25">
      <c r="A4" s="1">
        <v>0.10075188</v>
      </c>
      <c r="B4" s="1">
        <v>24</v>
      </c>
      <c r="C4" s="3">
        <v>5.0000000000000002E-5</v>
      </c>
      <c r="D4" s="3">
        <f t="shared" ref="D4:D67" si="0">($B4*$A4)</f>
        <v>2.4180451199999999</v>
      </c>
      <c r="E4" s="3">
        <f t="shared" ref="E4:E67" si="1">($C4*$A4)</f>
        <v>5.0375940000000001E-6</v>
      </c>
      <c r="F4" s="3">
        <f t="shared" ref="F4:F67" si="2">($B4*$C4)</f>
        <v>1.2000000000000001E-3</v>
      </c>
      <c r="G4" s="3">
        <f>-0.00468019*$B4 + 0.13832642*$C4 + 0.24703192</f>
        <v>0.134714276321</v>
      </c>
      <c r="H4" s="3">
        <f t="shared" ref="H4:H67" si="3">$A4-$G4</f>
        <v>-3.3962396320999996E-2</v>
      </c>
      <c r="I4" s="3">
        <f t="shared" ref="I4:I67" si="4">$A4-0.2052</f>
        <v>-0.10444811999999999</v>
      </c>
    </row>
    <row r="5" spans="1:9" x14ac:dyDescent="0.25">
      <c r="A5" s="1">
        <v>0.11578947000000001</v>
      </c>
      <c r="B5" s="1">
        <v>24</v>
      </c>
      <c r="C5" s="3">
        <v>1E-4</v>
      </c>
      <c r="D5" s="3">
        <f t="shared" si="0"/>
        <v>2.7789472800000001</v>
      </c>
      <c r="E5" s="3">
        <f t="shared" si="1"/>
        <v>1.1578947E-5</v>
      </c>
      <c r="F5" s="3">
        <f t="shared" si="2"/>
        <v>2.4000000000000002E-3</v>
      </c>
      <c r="G5" s="3">
        <f>-0.00468019*$B5 + 0.13832642*$C5 + 0.24703192</f>
        <v>0.134721192642</v>
      </c>
      <c r="H5" s="3">
        <f t="shared" si="3"/>
        <v>-1.8931722641999993E-2</v>
      </c>
      <c r="I5" s="3">
        <f t="shared" si="4"/>
        <v>-8.9410529999999988E-2</v>
      </c>
    </row>
    <row r="6" spans="1:9" x14ac:dyDescent="0.25">
      <c r="A6" s="1">
        <v>0.13834585999999999</v>
      </c>
      <c r="B6" s="1">
        <v>24</v>
      </c>
      <c r="C6" s="3">
        <v>5.0000000000000001E-4</v>
      </c>
      <c r="D6" s="3">
        <f t="shared" si="0"/>
        <v>3.3203006399999997</v>
      </c>
      <c r="E6" s="3">
        <f t="shared" si="1"/>
        <v>6.9172929999999992E-5</v>
      </c>
      <c r="F6" s="3">
        <f t="shared" si="2"/>
        <v>1.2E-2</v>
      </c>
      <c r="G6" s="3">
        <f t="shared" ref="G6:G69" si="5">-0.00468019*$B6 + 0.13832642*$C6 + 0.24703192</f>
        <v>0.13477652321</v>
      </c>
      <c r="H6" s="3">
        <f t="shared" si="3"/>
        <v>3.5693367899999884E-3</v>
      </c>
      <c r="I6" s="3">
        <f t="shared" si="4"/>
        <v>-6.6854140000000006E-2</v>
      </c>
    </row>
    <row r="7" spans="1:9" x14ac:dyDescent="0.25">
      <c r="A7" s="1">
        <v>9.6240599999999996E-2</v>
      </c>
      <c r="B7" s="1">
        <v>24</v>
      </c>
      <c r="C7" s="1">
        <v>1E-3</v>
      </c>
      <c r="D7" s="3">
        <f t="shared" si="0"/>
        <v>2.3097743999999998</v>
      </c>
      <c r="E7" s="3">
        <f t="shared" si="1"/>
        <v>9.6240600000000001E-5</v>
      </c>
      <c r="F7" s="3">
        <f t="shared" si="2"/>
        <v>2.4E-2</v>
      </c>
      <c r="G7" s="3">
        <f t="shared" si="5"/>
        <v>0.13484568642</v>
      </c>
      <c r="H7" s="3">
        <f t="shared" si="3"/>
        <v>-3.8605086420000004E-2</v>
      </c>
      <c r="I7" s="3">
        <f t="shared" si="4"/>
        <v>-0.1089594</v>
      </c>
    </row>
    <row r="8" spans="1:9" x14ac:dyDescent="0.25">
      <c r="A8" s="1">
        <v>0.17293233</v>
      </c>
      <c r="B8" s="1">
        <v>24</v>
      </c>
      <c r="C8" s="1">
        <v>5.0000000000000001E-3</v>
      </c>
      <c r="D8" s="3">
        <f t="shared" si="0"/>
        <v>4.1503759200000001</v>
      </c>
      <c r="E8" s="3">
        <f t="shared" si="1"/>
        <v>8.6466164999999997E-4</v>
      </c>
      <c r="F8" s="3">
        <f t="shared" si="2"/>
        <v>0.12</v>
      </c>
      <c r="G8" s="3">
        <f t="shared" si="5"/>
        <v>0.1353989921</v>
      </c>
      <c r="H8" s="3">
        <f t="shared" si="3"/>
        <v>3.7533337899999991E-2</v>
      </c>
      <c r="I8" s="3">
        <f t="shared" si="4"/>
        <v>-3.2267669999999998E-2</v>
      </c>
    </row>
    <row r="9" spans="1:9" x14ac:dyDescent="0.25">
      <c r="A9" s="1">
        <v>0.17218045000000001</v>
      </c>
      <c r="B9" s="1">
        <v>24</v>
      </c>
      <c r="C9" s="1">
        <v>0.01</v>
      </c>
      <c r="D9" s="3">
        <f t="shared" si="0"/>
        <v>4.1323308000000001</v>
      </c>
      <c r="E9" s="3">
        <f t="shared" si="1"/>
        <v>1.7218045000000001E-3</v>
      </c>
      <c r="F9" s="3">
        <f t="shared" si="2"/>
        <v>0.24</v>
      </c>
      <c r="G9" s="3">
        <f t="shared" si="5"/>
        <v>0.13609062420000001</v>
      </c>
      <c r="H9" s="3">
        <f t="shared" si="3"/>
        <v>3.6089825800000003E-2</v>
      </c>
      <c r="I9" s="3">
        <f t="shared" si="4"/>
        <v>-3.3019549999999981E-2</v>
      </c>
    </row>
    <row r="10" spans="1:9" x14ac:dyDescent="0.25">
      <c r="A10" s="1">
        <v>0.33308271</v>
      </c>
      <c r="B10" s="1">
        <v>24</v>
      </c>
      <c r="C10" s="1">
        <v>0.05</v>
      </c>
      <c r="D10" s="3">
        <f t="shared" si="0"/>
        <v>7.9939850400000001</v>
      </c>
      <c r="E10" s="3">
        <f t="shared" si="1"/>
        <v>1.66541355E-2</v>
      </c>
      <c r="F10" s="3">
        <f t="shared" si="2"/>
        <v>1.2000000000000002</v>
      </c>
      <c r="G10" s="3">
        <f t="shared" si="5"/>
        <v>0.141623681</v>
      </c>
      <c r="H10" s="3">
        <f t="shared" si="3"/>
        <v>0.191459029</v>
      </c>
      <c r="I10" s="3">
        <f t="shared" si="4"/>
        <v>0.12788271000000001</v>
      </c>
    </row>
    <row r="11" spans="1:9" x14ac:dyDescent="0.25">
      <c r="A11" s="1">
        <v>0.30375940000000001</v>
      </c>
      <c r="B11" s="1">
        <v>24</v>
      </c>
      <c r="C11" s="1">
        <v>0.1</v>
      </c>
      <c r="D11" s="3">
        <f t="shared" si="0"/>
        <v>7.2902256000000003</v>
      </c>
      <c r="E11" s="3">
        <f t="shared" si="1"/>
        <v>3.0375940000000004E-2</v>
      </c>
      <c r="F11" s="3">
        <f t="shared" si="2"/>
        <v>2.4000000000000004</v>
      </c>
      <c r="G11" s="3">
        <f t="shared" si="5"/>
        <v>0.148540002</v>
      </c>
      <c r="H11" s="3">
        <f t="shared" si="3"/>
        <v>0.15521939800000001</v>
      </c>
      <c r="I11" s="3">
        <f t="shared" si="4"/>
        <v>9.8559400000000019E-2</v>
      </c>
    </row>
    <row r="12" spans="1:9" x14ac:dyDescent="0.25">
      <c r="A12" s="1">
        <v>0.32330827000000001</v>
      </c>
      <c r="B12" s="1">
        <v>24</v>
      </c>
      <c r="C12" s="1">
        <v>0.2</v>
      </c>
      <c r="D12" s="3">
        <f t="shared" si="0"/>
        <v>7.7593984799999998</v>
      </c>
      <c r="E12" s="3">
        <f t="shared" si="1"/>
        <v>6.4661653999999999E-2</v>
      </c>
      <c r="F12" s="3">
        <f t="shared" si="2"/>
        <v>4.8000000000000007</v>
      </c>
      <c r="G12" s="3">
        <f t="shared" si="5"/>
        <v>0.16237264400000001</v>
      </c>
      <c r="H12" s="3">
        <f t="shared" si="3"/>
        <v>0.160935626</v>
      </c>
      <c r="I12" s="3">
        <f t="shared" si="4"/>
        <v>0.11810827000000002</v>
      </c>
    </row>
    <row r="13" spans="1:9" x14ac:dyDescent="0.25">
      <c r="A13" s="1">
        <v>0.34887217999999998</v>
      </c>
      <c r="B13" s="1">
        <v>24</v>
      </c>
      <c r="C13" s="1">
        <v>0.3</v>
      </c>
      <c r="D13" s="3">
        <f t="shared" si="0"/>
        <v>8.3729323200000003</v>
      </c>
      <c r="E13" s="3">
        <f t="shared" si="1"/>
        <v>0.10466165399999999</v>
      </c>
      <c r="F13" s="3">
        <f t="shared" si="2"/>
        <v>7.1999999999999993</v>
      </c>
      <c r="G13" s="3">
        <f t="shared" si="5"/>
        <v>0.17620528599999999</v>
      </c>
      <c r="H13" s="3">
        <f t="shared" si="3"/>
        <v>0.17266689399999999</v>
      </c>
      <c r="I13" s="3">
        <f t="shared" si="4"/>
        <v>0.14367217999999998</v>
      </c>
    </row>
    <row r="14" spans="1:9" x14ac:dyDescent="0.25">
      <c r="A14" s="1">
        <v>0.33834586</v>
      </c>
      <c r="B14" s="1">
        <v>24</v>
      </c>
      <c r="C14" s="1">
        <v>0.4</v>
      </c>
      <c r="D14" s="3">
        <f t="shared" si="0"/>
        <v>8.12030064</v>
      </c>
      <c r="E14" s="3">
        <f t="shared" si="1"/>
        <v>0.135338344</v>
      </c>
      <c r="F14" s="3">
        <f t="shared" si="2"/>
        <v>9.6000000000000014</v>
      </c>
      <c r="G14" s="3">
        <f t="shared" si="5"/>
        <v>0.19003792799999999</v>
      </c>
      <c r="H14" s="3">
        <f t="shared" si="3"/>
        <v>0.148307932</v>
      </c>
      <c r="I14" s="3">
        <f t="shared" si="4"/>
        <v>0.13314586</v>
      </c>
    </row>
    <row r="15" spans="1:9" x14ac:dyDescent="0.25">
      <c r="A15" s="1">
        <v>0.34135337999999998</v>
      </c>
      <c r="B15" s="1">
        <v>24</v>
      </c>
      <c r="C15" s="1">
        <v>0.5</v>
      </c>
      <c r="D15" s="3">
        <f t="shared" si="0"/>
        <v>8.1924811200000001</v>
      </c>
      <c r="E15" s="3">
        <f t="shared" si="1"/>
        <v>0.17067668999999999</v>
      </c>
      <c r="F15" s="3">
        <f t="shared" si="2"/>
        <v>12</v>
      </c>
      <c r="G15" s="3">
        <f t="shared" si="5"/>
        <v>0.20387057</v>
      </c>
      <c r="H15" s="3">
        <f t="shared" si="3"/>
        <v>0.13748280999999998</v>
      </c>
      <c r="I15" s="3">
        <f t="shared" si="4"/>
        <v>0.13615337999999999</v>
      </c>
    </row>
    <row r="16" spans="1:9" x14ac:dyDescent="0.25">
      <c r="A16" s="1">
        <v>0.56390976999999998</v>
      </c>
      <c r="B16" s="1">
        <v>7</v>
      </c>
      <c r="C16" s="3">
        <v>1.0000000000000001E-5</v>
      </c>
      <c r="D16" s="3">
        <f t="shared" si="0"/>
        <v>3.9473683899999998</v>
      </c>
      <c r="E16" s="3">
        <f t="shared" si="1"/>
        <v>5.6390977000000005E-6</v>
      </c>
      <c r="F16" s="3">
        <f t="shared" si="2"/>
        <v>7.0000000000000007E-5</v>
      </c>
      <c r="G16" s="3">
        <f t="shared" si="5"/>
        <v>0.2142719732642</v>
      </c>
      <c r="H16" s="3">
        <f t="shared" si="3"/>
        <v>0.34963779673579998</v>
      </c>
      <c r="I16" s="3">
        <f t="shared" si="4"/>
        <v>0.35870976999999998</v>
      </c>
    </row>
    <row r="17" spans="1:9" x14ac:dyDescent="0.25">
      <c r="A17" s="1">
        <v>0.54887218000000004</v>
      </c>
      <c r="B17" s="1">
        <v>7</v>
      </c>
      <c r="C17" s="3">
        <v>5.0000000000000002E-5</v>
      </c>
      <c r="D17" s="3">
        <f t="shared" si="0"/>
        <v>3.8421052600000003</v>
      </c>
      <c r="E17" s="3">
        <f t="shared" si="1"/>
        <v>2.7443609000000004E-5</v>
      </c>
      <c r="F17" s="3">
        <f t="shared" si="2"/>
        <v>3.5E-4</v>
      </c>
      <c r="G17" s="3">
        <f t="shared" si="5"/>
        <v>0.21427750632099998</v>
      </c>
      <c r="H17" s="3">
        <f t="shared" si="3"/>
        <v>0.33459467367900009</v>
      </c>
      <c r="I17" s="3">
        <f t="shared" si="4"/>
        <v>0.34367218000000005</v>
      </c>
    </row>
    <row r="18" spans="1:9" x14ac:dyDescent="0.25">
      <c r="A18" s="1">
        <v>0.51278195000000004</v>
      </c>
      <c r="B18" s="1">
        <v>7</v>
      </c>
      <c r="C18" s="3">
        <v>1E-4</v>
      </c>
      <c r="D18" s="3">
        <f t="shared" si="0"/>
        <v>3.5894736500000004</v>
      </c>
      <c r="E18" s="3">
        <f t="shared" si="1"/>
        <v>5.1278195000000006E-5</v>
      </c>
      <c r="F18" s="3">
        <f t="shared" si="2"/>
        <v>6.9999999999999999E-4</v>
      </c>
      <c r="G18" s="3">
        <f t="shared" si="5"/>
        <v>0.21428442264199998</v>
      </c>
      <c r="H18" s="3">
        <f t="shared" si="3"/>
        <v>0.29849752735800006</v>
      </c>
      <c r="I18" s="3">
        <f t="shared" si="4"/>
        <v>0.30758195000000005</v>
      </c>
    </row>
    <row r="19" spans="1:9" x14ac:dyDescent="0.25">
      <c r="A19" s="1">
        <v>0.53308270999999996</v>
      </c>
      <c r="B19" s="1">
        <v>7</v>
      </c>
      <c r="C19" s="3">
        <v>5.0000000000000001E-4</v>
      </c>
      <c r="D19" s="3">
        <f t="shared" si="0"/>
        <v>3.7315789699999997</v>
      </c>
      <c r="E19" s="3">
        <f t="shared" si="1"/>
        <v>2.6654135499999996E-4</v>
      </c>
      <c r="F19" s="3">
        <f t="shared" si="2"/>
        <v>3.5000000000000001E-3</v>
      </c>
      <c r="G19" s="3">
        <f t="shared" si="5"/>
        <v>0.21433975320999998</v>
      </c>
      <c r="H19" s="3">
        <f t="shared" si="3"/>
        <v>0.31874295678999998</v>
      </c>
      <c r="I19" s="3">
        <f t="shared" si="4"/>
        <v>0.32788270999999997</v>
      </c>
    </row>
    <row r="20" spans="1:9" x14ac:dyDescent="0.25">
      <c r="A20" s="1">
        <v>0.52481202999999998</v>
      </c>
      <c r="B20" s="1">
        <v>7</v>
      </c>
      <c r="C20" s="3">
        <v>1E-3</v>
      </c>
      <c r="D20" s="3">
        <f t="shared" si="0"/>
        <v>3.6736842099999998</v>
      </c>
      <c r="E20" s="3">
        <f t="shared" si="1"/>
        <v>5.2481203000000003E-4</v>
      </c>
      <c r="F20" s="3">
        <f t="shared" si="2"/>
        <v>7.0000000000000001E-3</v>
      </c>
      <c r="G20" s="3">
        <f t="shared" si="5"/>
        <v>0.21440891641999998</v>
      </c>
      <c r="H20" s="3">
        <f t="shared" si="3"/>
        <v>0.31040311358</v>
      </c>
      <c r="I20" s="3">
        <f t="shared" si="4"/>
        <v>0.31961202999999999</v>
      </c>
    </row>
    <row r="21" spans="1:9" x14ac:dyDescent="0.25">
      <c r="A21" s="1">
        <v>0.53834585999999995</v>
      </c>
      <c r="B21" s="1">
        <v>7</v>
      </c>
      <c r="C21" s="3">
        <v>5.0000000000000001E-3</v>
      </c>
      <c r="D21" s="3">
        <f t="shared" si="0"/>
        <v>3.7684210199999999</v>
      </c>
      <c r="E21" s="3">
        <f t="shared" si="1"/>
        <v>2.6917293E-3</v>
      </c>
      <c r="F21" s="3">
        <f t="shared" si="2"/>
        <v>3.5000000000000003E-2</v>
      </c>
      <c r="G21" s="3">
        <f t="shared" si="5"/>
        <v>0.21496222209999999</v>
      </c>
      <c r="H21" s="3">
        <f t="shared" si="3"/>
        <v>0.32338363789999997</v>
      </c>
      <c r="I21" s="3">
        <f t="shared" si="4"/>
        <v>0.33314585999999996</v>
      </c>
    </row>
    <row r="22" spans="1:9" x14ac:dyDescent="0.25">
      <c r="A22" s="1">
        <v>0.57969925</v>
      </c>
      <c r="B22" s="1">
        <v>7</v>
      </c>
      <c r="C22" s="3">
        <v>0.01</v>
      </c>
      <c r="D22" s="3">
        <f t="shared" si="0"/>
        <v>4.05789475</v>
      </c>
      <c r="E22" s="3">
        <f t="shared" si="1"/>
        <v>5.7969924999999997E-3</v>
      </c>
      <c r="F22" s="3">
        <f t="shared" si="2"/>
        <v>7.0000000000000007E-2</v>
      </c>
      <c r="G22" s="3">
        <f t="shared" si="5"/>
        <v>0.21565385419999999</v>
      </c>
      <c r="H22" s="3">
        <f t="shared" si="3"/>
        <v>0.3640453958</v>
      </c>
      <c r="I22" s="3">
        <f t="shared" si="4"/>
        <v>0.37449925000000001</v>
      </c>
    </row>
    <row r="23" spans="1:9" x14ac:dyDescent="0.25">
      <c r="A23" s="1">
        <v>0.58721805000000005</v>
      </c>
      <c r="B23" s="1">
        <v>7</v>
      </c>
      <c r="C23" s="3">
        <v>0.05</v>
      </c>
      <c r="D23" s="3">
        <f t="shared" si="0"/>
        <v>4.1105263500000007</v>
      </c>
      <c r="E23" s="3">
        <f t="shared" si="1"/>
        <v>2.9360902500000004E-2</v>
      </c>
      <c r="F23" s="3">
        <f t="shared" si="2"/>
        <v>0.35000000000000003</v>
      </c>
      <c r="G23" s="3">
        <f t="shared" si="5"/>
        <v>0.22118691099999999</v>
      </c>
      <c r="H23" s="3">
        <f t="shared" si="3"/>
        <v>0.36603113900000006</v>
      </c>
      <c r="I23" s="3">
        <f t="shared" si="4"/>
        <v>0.38201805000000005</v>
      </c>
    </row>
    <row r="24" spans="1:9" x14ac:dyDescent="0.25">
      <c r="A24" s="1">
        <v>0.63082707000000005</v>
      </c>
      <c r="B24" s="1">
        <v>7</v>
      </c>
      <c r="C24" s="3">
        <v>0.1</v>
      </c>
      <c r="D24" s="3">
        <f t="shared" si="0"/>
        <v>4.4157894899999999</v>
      </c>
      <c r="E24" s="3">
        <f t="shared" si="1"/>
        <v>6.3082707000000002E-2</v>
      </c>
      <c r="F24" s="3">
        <f t="shared" si="2"/>
        <v>0.70000000000000007</v>
      </c>
      <c r="G24" s="3">
        <f t="shared" si="5"/>
        <v>0.22810323199999999</v>
      </c>
      <c r="H24" s="3">
        <f t="shared" si="3"/>
        <v>0.40272383800000006</v>
      </c>
      <c r="I24" s="3">
        <f t="shared" si="4"/>
        <v>0.42562707000000005</v>
      </c>
    </row>
    <row r="25" spans="1:9" x14ac:dyDescent="0.25">
      <c r="A25" s="1">
        <v>0.66766917000000003</v>
      </c>
      <c r="B25" s="1">
        <v>7</v>
      </c>
      <c r="C25" s="3">
        <v>0.2</v>
      </c>
      <c r="D25" s="3">
        <f t="shared" si="0"/>
        <v>4.6736841900000003</v>
      </c>
      <c r="E25" s="3">
        <f t="shared" si="1"/>
        <v>0.13353383400000002</v>
      </c>
      <c r="F25" s="3">
        <f t="shared" si="2"/>
        <v>1.4000000000000001</v>
      </c>
      <c r="G25" s="3">
        <f t="shared" si="5"/>
        <v>0.241935874</v>
      </c>
      <c r="H25" s="3">
        <f t="shared" si="3"/>
        <v>0.42573329600000004</v>
      </c>
      <c r="I25" s="3">
        <f t="shared" si="4"/>
        <v>0.46246917000000004</v>
      </c>
    </row>
    <row r="26" spans="1:9" x14ac:dyDescent="0.25">
      <c r="A26" s="1">
        <v>0.66992481000000004</v>
      </c>
      <c r="B26" s="1">
        <v>7</v>
      </c>
      <c r="C26" s="3">
        <v>0.3</v>
      </c>
      <c r="D26" s="3">
        <f t="shared" si="0"/>
        <v>4.6894736699999999</v>
      </c>
      <c r="E26" s="3">
        <f t="shared" si="1"/>
        <v>0.20097744300000001</v>
      </c>
      <c r="F26" s="3">
        <f t="shared" si="2"/>
        <v>2.1</v>
      </c>
      <c r="G26" s="3">
        <f t="shared" si="5"/>
        <v>0.255768516</v>
      </c>
      <c r="H26" s="3">
        <f t="shared" si="3"/>
        <v>0.41415629400000004</v>
      </c>
      <c r="I26" s="3">
        <f t="shared" si="4"/>
        <v>0.46472481000000004</v>
      </c>
    </row>
    <row r="27" spans="1:9" x14ac:dyDescent="0.25">
      <c r="A27" s="1">
        <v>0.66015038000000004</v>
      </c>
      <c r="B27" s="1">
        <v>7</v>
      </c>
      <c r="C27" s="3">
        <v>0.4</v>
      </c>
      <c r="D27" s="3">
        <f t="shared" si="0"/>
        <v>4.6210526600000001</v>
      </c>
      <c r="E27" s="3">
        <f t="shared" si="1"/>
        <v>0.26406015200000005</v>
      </c>
      <c r="F27" s="3">
        <f t="shared" si="2"/>
        <v>2.8000000000000003</v>
      </c>
      <c r="G27" s="3">
        <f t="shared" si="5"/>
        <v>0.26960115800000001</v>
      </c>
      <c r="H27" s="3">
        <f t="shared" si="3"/>
        <v>0.39054922200000003</v>
      </c>
      <c r="I27" s="3">
        <f t="shared" si="4"/>
        <v>0.45495038000000004</v>
      </c>
    </row>
    <row r="28" spans="1:9" x14ac:dyDescent="0.25">
      <c r="A28" s="1">
        <v>0.66616540999999996</v>
      </c>
      <c r="B28" s="1">
        <v>7</v>
      </c>
      <c r="C28" s="3">
        <v>0.5</v>
      </c>
      <c r="D28" s="3">
        <f t="shared" si="0"/>
        <v>4.66315787</v>
      </c>
      <c r="E28" s="3">
        <f t="shared" si="1"/>
        <v>0.33308270499999998</v>
      </c>
      <c r="F28" s="3">
        <f t="shared" si="2"/>
        <v>3.5</v>
      </c>
      <c r="G28" s="3">
        <f t="shared" si="5"/>
        <v>0.28343380000000001</v>
      </c>
      <c r="H28" s="3">
        <f t="shared" si="3"/>
        <v>0.38273160999999994</v>
      </c>
      <c r="I28" s="3">
        <f t="shared" si="4"/>
        <v>0.46096540999999996</v>
      </c>
    </row>
    <row r="29" spans="1:9" x14ac:dyDescent="0.25">
      <c r="A29" s="2">
        <v>5.0159599999999999E-2</v>
      </c>
      <c r="B29" s="2">
        <v>20</v>
      </c>
      <c r="C29" s="3">
        <v>1.0000000000000001E-5</v>
      </c>
      <c r="D29" s="3">
        <f t="shared" si="0"/>
        <v>1.0031919999999999</v>
      </c>
      <c r="E29" s="3">
        <f t="shared" si="1"/>
        <v>5.0159599999999999E-7</v>
      </c>
      <c r="F29" s="3">
        <f t="shared" si="2"/>
        <v>2.0000000000000001E-4</v>
      </c>
      <c r="G29" s="3">
        <f t="shared" si="5"/>
        <v>0.15342950326419999</v>
      </c>
      <c r="H29" s="3">
        <f t="shared" si="3"/>
        <v>-0.10326990326419999</v>
      </c>
      <c r="I29" s="3">
        <f t="shared" si="4"/>
        <v>-0.15504039999999999</v>
      </c>
    </row>
    <row r="30" spans="1:9" x14ac:dyDescent="0.25">
      <c r="A30" s="2">
        <v>3.6023699999999999E-2</v>
      </c>
      <c r="B30" s="2">
        <v>20</v>
      </c>
      <c r="C30" s="3">
        <v>5.0000000000000002E-5</v>
      </c>
      <c r="D30" s="3">
        <f t="shared" si="0"/>
        <v>0.72047399999999995</v>
      </c>
      <c r="E30" s="3">
        <f t="shared" si="1"/>
        <v>1.801185E-6</v>
      </c>
      <c r="F30" s="3">
        <f t="shared" si="2"/>
        <v>1E-3</v>
      </c>
      <c r="G30" s="3">
        <f t="shared" si="5"/>
        <v>0.15343503632099997</v>
      </c>
      <c r="H30" s="3">
        <f t="shared" si="3"/>
        <v>-0.11741133632099998</v>
      </c>
      <c r="I30" s="3">
        <f t="shared" si="4"/>
        <v>-0.1691763</v>
      </c>
    </row>
    <row r="31" spans="1:9" x14ac:dyDescent="0.25">
      <c r="A31" s="2">
        <v>1.32239E-2</v>
      </c>
      <c r="B31" s="2">
        <v>20</v>
      </c>
      <c r="C31" s="3">
        <v>1E-4</v>
      </c>
      <c r="D31" s="3">
        <f t="shared" si="0"/>
        <v>0.26447799999999999</v>
      </c>
      <c r="E31" s="3">
        <f t="shared" si="1"/>
        <v>1.3223900000000002E-6</v>
      </c>
      <c r="F31" s="3">
        <f t="shared" si="2"/>
        <v>2E-3</v>
      </c>
      <c r="G31" s="3">
        <f t="shared" si="5"/>
        <v>0.153441952642</v>
      </c>
      <c r="H31" s="3">
        <f t="shared" si="3"/>
        <v>-0.14021805264199999</v>
      </c>
      <c r="I31" s="3">
        <f t="shared" si="4"/>
        <v>-0.19197609999999998</v>
      </c>
    </row>
    <row r="32" spans="1:9" x14ac:dyDescent="0.25">
      <c r="A32" s="2">
        <v>2.9183799999999999E-2</v>
      </c>
      <c r="B32" s="2">
        <v>20</v>
      </c>
      <c r="C32" s="3">
        <v>5.0000000000000001E-4</v>
      </c>
      <c r="D32" s="3">
        <f t="shared" si="0"/>
        <v>0.58367599999999997</v>
      </c>
      <c r="E32" s="3">
        <f t="shared" si="1"/>
        <v>1.45919E-5</v>
      </c>
      <c r="F32" s="3">
        <f t="shared" si="2"/>
        <v>0.01</v>
      </c>
      <c r="G32" s="3">
        <f t="shared" si="5"/>
        <v>0.15349728321</v>
      </c>
      <c r="H32" s="3">
        <f t="shared" si="3"/>
        <v>-0.12431348321000001</v>
      </c>
      <c r="I32" s="3">
        <f t="shared" si="4"/>
        <v>-0.17601619999999998</v>
      </c>
    </row>
    <row r="33" spans="1:9" x14ac:dyDescent="0.25">
      <c r="A33" s="2">
        <v>5.4263600000000002E-2</v>
      </c>
      <c r="B33" s="2">
        <v>20</v>
      </c>
      <c r="C33" s="3">
        <v>1E-3</v>
      </c>
      <c r="D33" s="3">
        <f t="shared" si="0"/>
        <v>1.085272</v>
      </c>
      <c r="E33" s="3">
        <f t="shared" si="1"/>
        <v>5.42636E-5</v>
      </c>
      <c r="F33" s="3">
        <f t="shared" si="2"/>
        <v>0.02</v>
      </c>
      <c r="G33" s="3">
        <f t="shared" si="5"/>
        <v>0.15356644642</v>
      </c>
      <c r="H33" s="3">
        <f t="shared" si="3"/>
        <v>-9.9302846420000007E-2</v>
      </c>
      <c r="I33" s="3">
        <f t="shared" si="4"/>
        <v>-0.1509364</v>
      </c>
    </row>
    <row r="34" spans="1:9" x14ac:dyDescent="0.25">
      <c r="A34" s="2">
        <v>4.4687600000000001E-2</v>
      </c>
      <c r="B34" s="2">
        <v>20</v>
      </c>
      <c r="C34" s="3">
        <v>5.0000000000000001E-3</v>
      </c>
      <c r="D34" s="3">
        <f t="shared" si="0"/>
        <v>0.89375199999999999</v>
      </c>
      <c r="E34" s="3">
        <f t="shared" si="1"/>
        <v>2.2343800000000001E-4</v>
      </c>
      <c r="F34" s="3">
        <f t="shared" si="2"/>
        <v>0.1</v>
      </c>
      <c r="G34" s="3">
        <f t="shared" si="5"/>
        <v>0.15411975210000001</v>
      </c>
      <c r="H34" s="3">
        <f t="shared" si="3"/>
        <v>-0.10943215210000001</v>
      </c>
      <c r="I34" s="3">
        <f t="shared" si="4"/>
        <v>-0.1605124</v>
      </c>
    </row>
    <row r="35" spans="1:9" x14ac:dyDescent="0.25">
      <c r="A35" s="2">
        <v>1.7783899999999998E-2</v>
      </c>
      <c r="B35" s="2">
        <v>20</v>
      </c>
      <c r="C35" s="3">
        <v>0.01</v>
      </c>
      <c r="D35" s="3">
        <f t="shared" si="0"/>
        <v>0.35567799999999994</v>
      </c>
      <c r="E35" s="3">
        <f t="shared" si="1"/>
        <v>1.7783899999999998E-4</v>
      </c>
      <c r="F35" s="3">
        <f t="shared" si="2"/>
        <v>0.2</v>
      </c>
      <c r="G35" s="3">
        <f t="shared" si="5"/>
        <v>0.15481138419999999</v>
      </c>
      <c r="H35" s="3">
        <f t="shared" si="3"/>
        <v>-0.13702748419999999</v>
      </c>
      <c r="I35" s="3">
        <f t="shared" si="4"/>
        <v>-0.1874161</v>
      </c>
    </row>
    <row r="36" spans="1:9" x14ac:dyDescent="0.25">
      <c r="A36" s="2">
        <v>-6.3839999999999999E-3</v>
      </c>
      <c r="B36" s="2">
        <v>20</v>
      </c>
      <c r="C36" s="3">
        <v>0.05</v>
      </c>
      <c r="D36" s="3">
        <f t="shared" si="0"/>
        <v>-0.12767999999999999</v>
      </c>
      <c r="E36" s="3">
        <f t="shared" si="1"/>
        <v>-3.1920000000000001E-4</v>
      </c>
      <c r="F36" s="3">
        <f t="shared" si="2"/>
        <v>1</v>
      </c>
      <c r="G36" s="3">
        <f t="shared" si="5"/>
        <v>0.160344441</v>
      </c>
      <c r="H36" s="3">
        <f t="shared" si="3"/>
        <v>-0.16672844100000001</v>
      </c>
      <c r="I36" s="3">
        <f t="shared" si="4"/>
        <v>-0.21158399999999999</v>
      </c>
    </row>
    <row r="37" spans="1:9" x14ac:dyDescent="0.25">
      <c r="A37" s="2">
        <v>2.6903799999999999E-2</v>
      </c>
      <c r="B37" s="2">
        <v>20</v>
      </c>
      <c r="C37" s="3">
        <v>0.1</v>
      </c>
      <c r="D37" s="3">
        <f t="shared" si="0"/>
        <v>0.538076</v>
      </c>
      <c r="E37" s="3">
        <f t="shared" si="1"/>
        <v>2.69038E-3</v>
      </c>
      <c r="F37" s="3">
        <f t="shared" si="2"/>
        <v>2</v>
      </c>
      <c r="G37" s="3">
        <f t="shared" si="5"/>
        <v>0.16726076200000001</v>
      </c>
      <c r="H37" s="3">
        <f t="shared" si="3"/>
        <v>-0.140356962</v>
      </c>
      <c r="I37" s="3">
        <f t="shared" si="4"/>
        <v>-0.17829619999999999</v>
      </c>
    </row>
    <row r="38" spans="1:9" x14ac:dyDescent="0.25">
      <c r="A38" s="2">
        <v>8.2079000000000006E-3</v>
      </c>
      <c r="B38" s="2">
        <v>20</v>
      </c>
      <c r="C38" s="3">
        <v>0.2</v>
      </c>
      <c r="D38" s="3">
        <f t="shared" si="0"/>
        <v>0.16415800000000003</v>
      </c>
      <c r="E38" s="3">
        <f t="shared" si="1"/>
        <v>1.6415800000000001E-3</v>
      </c>
      <c r="F38" s="3">
        <f t="shared" si="2"/>
        <v>4</v>
      </c>
      <c r="G38" s="3">
        <f t="shared" si="5"/>
        <v>0.18109340399999999</v>
      </c>
      <c r="H38" s="3">
        <f t="shared" si="3"/>
        <v>-0.172885504</v>
      </c>
      <c r="I38" s="3">
        <f t="shared" si="4"/>
        <v>-0.1969921</v>
      </c>
    </row>
    <row r="39" spans="1:9" x14ac:dyDescent="0.25">
      <c r="A39" s="2">
        <v>-4.5600000000000003E-4</v>
      </c>
      <c r="B39" s="2">
        <v>20</v>
      </c>
      <c r="C39" s="3">
        <v>0.3</v>
      </c>
      <c r="D39" s="3">
        <f t="shared" si="0"/>
        <v>-9.1199999999999996E-3</v>
      </c>
      <c r="E39" s="3">
        <f t="shared" si="1"/>
        <v>-1.3679999999999999E-4</v>
      </c>
      <c r="F39" s="3">
        <f t="shared" si="2"/>
        <v>6</v>
      </c>
      <c r="G39" s="3">
        <f t="shared" si="5"/>
        <v>0.19492604599999999</v>
      </c>
      <c r="H39" s="3">
        <f t="shared" si="3"/>
        <v>-0.195382046</v>
      </c>
      <c r="I39" s="3">
        <f t="shared" si="4"/>
        <v>-0.20565600000000001</v>
      </c>
    </row>
    <row r="40" spans="1:9" x14ac:dyDescent="0.25">
      <c r="A40" s="2">
        <v>-9.5759999999999994E-3</v>
      </c>
      <c r="B40" s="2">
        <v>20</v>
      </c>
      <c r="C40" s="3">
        <v>0.4</v>
      </c>
      <c r="D40" s="3">
        <f t="shared" si="0"/>
        <v>-0.19152</v>
      </c>
      <c r="E40" s="3">
        <f t="shared" si="1"/>
        <v>-3.8303999999999999E-3</v>
      </c>
      <c r="F40" s="3">
        <f t="shared" si="2"/>
        <v>8</v>
      </c>
      <c r="G40" s="3">
        <f t="shared" si="5"/>
        <v>0.208758688</v>
      </c>
      <c r="H40" s="3">
        <f t="shared" si="3"/>
        <v>-0.218334688</v>
      </c>
      <c r="I40" s="3">
        <f t="shared" si="4"/>
        <v>-0.21477599999999999</v>
      </c>
    </row>
    <row r="41" spans="1:9" x14ac:dyDescent="0.25">
      <c r="A41" s="2">
        <v>4.9247600000000002E-2</v>
      </c>
      <c r="B41" s="2">
        <v>20</v>
      </c>
      <c r="C41" s="3">
        <v>0.5</v>
      </c>
      <c r="D41" s="3">
        <f t="shared" si="0"/>
        <v>0.98495200000000005</v>
      </c>
      <c r="E41" s="3">
        <f t="shared" si="1"/>
        <v>2.4623800000000001E-2</v>
      </c>
      <c r="F41" s="3">
        <f t="shared" si="2"/>
        <v>10</v>
      </c>
      <c r="G41" s="3">
        <f t="shared" si="5"/>
        <v>0.22259132999999998</v>
      </c>
      <c r="H41" s="3">
        <f t="shared" si="3"/>
        <v>-0.17334372999999997</v>
      </c>
      <c r="I41" s="3">
        <f t="shared" si="4"/>
        <v>-0.15595239999999999</v>
      </c>
    </row>
    <row r="42" spans="1:9" x14ac:dyDescent="0.25">
      <c r="A42" s="2">
        <v>2.2799999999999999E-3</v>
      </c>
      <c r="B42" s="2">
        <v>3</v>
      </c>
      <c r="C42" s="3">
        <v>1.0000000000000001E-5</v>
      </c>
      <c r="D42" s="3">
        <f t="shared" si="0"/>
        <v>6.8399999999999997E-3</v>
      </c>
      <c r="E42" s="3">
        <f t="shared" si="1"/>
        <v>2.2800000000000002E-8</v>
      </c>
      <c r="F42" s="3">
        <f t="shared" si="2"/>
        <v>3.0000000000000004E-5</v>
      </c>
      <c r="G42" s="3">
        <f t="shared" si="5"/>
        <v>0.2329927332642</v>
      </c>
      <c r="H42" s="3">
        <f t="shared" si="3"/>
        <v>-0.2307127332642</v>
      </c>
      <c r="I42" s="3">
        <f t="shared" si="4"/>
        <v>-0.20291999999999999</v>
      </c>
    </row>
    <row r="43" spans="1:9" x14ac:dyDescent="0.25">
      <c r="A43" s="2">
        <v>2.4623800000000001E-2</v>
      </c>
      <c r="B43" s="2">
        <v>3</v>
      </c>
      <c r="C43" s="3">
        <v>5.0000000000000002E-5</v>
      </c>
      <c r="D43" s="3">
        <f t="shared" si="0"/>
        <v>7.3871400000000004E-2</v>
      </c>
      <c r="E43" s="3">
        <f t="shared" si="1"/>
        <v>1.2311900000000001E-6</v>
      </c>
      <c r="F43" s="3">
        <f t="shared" si="2"/>
        <v>1.5000000000000001E-4</v>
      </c>
      <c r="G43" s="3">
        <f t="shared" si="5"/>
        <v>0.23299826632099999</v>
      </c>
      <c r="H43" s="3">
        <f t="shared" si="3"/>
        <v>-0.20837446632099998</v>
      </c>
      <c r="I43" s="3">
        <f t="shared" si="4"/>
        <v>-0.18057619999999999</v>
      </c>
    </row>
    <row r="44" spans="1:9" x14ac:dyDescent="0.25">
      <c r="A44" s="2">
        <v>1.5047899999999999E-2</v>
      </c>
      <c r="B44" s="2">
        <v>3</v>
      </c>
      <c r="C44" s="3">
        <v>1E-4</v>
      </c>
      <c r="D44" s="3">
        <f t="shared" si="0"/>
        <v>4.5143699999999995E-2</v>
      </c>
      <c r="E44" s="3">
        <f t="shared" si="1"/>
        <v>1.5047900000000001E-6</v>
      </c>
      <c r="F44" s="3">
        <f t="shared" si="2"/>
        <v>3.0000000000000003E-4</v>
      </c>
      <c r="G44" s="3">
        <f t="shared" si="5"/>
        <v>0.23300518264199999</v>
      </c>
      <c r="H44" s="3">
        <f t="shared" si="3"/>
        <v>-0.21795728264199998</v>
      </c>
      <c r="I44" s="3">
        <f t="shared" si="4"/>
        <v>-0.19015209999999999</v>
      </c>
    </row>
    <row r="45" spans="1:9" x14ac:dyDescent="0.25">
      <c r="A45" s="2">
        <v>-7.2960000000000004E-3</v>
      </c>
      <c r="B45" s="2">
        <v>3</v>
      </c>
      <c r="C45" s="3">
        <v>5.0000000000000001E-4</v>
      </c>
      <c r="D45" s="3">
        <f t="shared" si="0"/>
        <v>-2.1888000000000001E-2</v>
      </c>
      <c r="E45" s="3">
        <f t="shared" si="1"/>
        <v>-3.6480000000000005E-6</v>
      </c>
      <c r="F45" s="3">
        <f t="shared" si="2"/>
        <v>1.5E-3</v>
      </c>
      <c r="G45" s="3">
        <f t="shared" si="5"/>
        <v>0.23306051320999999</v>
      </c>
      <c r="H45" s="3">
        <f t="shared" si="3"/>
        <v>-0.24035651320999998</v>
      </c>
      <c r="I45" s="3">
        <f t="shared" si="4"/>
        <v>-0.21249599999999999</v>
      </c>
    </row>
    <row r="46" spans="1:9" x14ac:dyDescent="0.25">
      <c r="A46" s="2">
        <v>-9.1200000000000005E-4</v>
      </c>
      <c r="B46" s="2">
        <v>3</v>
      </c>
      <c r="C46" s="3">
        <v>1E-3</v>
      </c>
      <c r="D46" s="3">
        <f t="shared" si="0"/>
        <v>-2.7360000000000002E-3</v>
      </c>
      <c r="E46" s="3">
        <f t="shared" si="1"/>
        <v>-9.1200000000000012E-7</v>
      </c>
      <c r="F46" s="3">
        <f t="shared" si="2"/>
        <v>3.0000000000000001E-3</v>
      </c>
      <c r="G46" s="3">
        <f t="shared" si="5"/>
        <v>0.23312967641999999</v>
      </c>
      <c r="H46" s="3">
        <f t="shared" si="3"/>
        <v>-0.23404167641999998</v>
      </c>
      <c r="I46" s="3">
        <f t="shared" si="4"/>
        <v>-0.20611199999999999</v>
      </c>
    </row>
    <row r="47" spans="1:9" x14ac:dyDescent="0.25">
      <c r="A47" s="2">
        <v>1.0943899999999999E-2</v>
      </c>
      <c r="B47" s="2">
        <v>3</v>
      </c>
      <c r="C47" s="3">
        <v>5.0000000000000001E-3</v>
      </c>
      <c r="D47" s="3">
        <f t="shared" si="0"/>
        <v>3.2831699999999998E-2</v>
      </c>
      <c r="E47" s="3">
        <f t="shared" si="1"/>
        <v>5.4719499999999997E-5</v>
      </c>
      <c r="F47" s="3">
        <f t="shared" si="2"/>
        <v>1.4999999999999999E-2</v>
      </c>
      <c r="G47" s="3">
        <f t="shared" si="5"/>
        <v>0.23368298209999999</v>
      </c>
      <c r="H47" s="3">
        <f t="shared" si="3"/>
        <v>-0.22273908209999999</v>
      </c>
      <c r="I47" s="3">
        <f t="shared" si="4"/>
        <v>-0.19425609999999999</v>
      </c>
    </row>
    <row r="48" spans="1:9" x14ac:dyDescent="0.25">
      <c r="A48" s="2">
        <v>2.4623800000000001E-2</v>
      </c>
      <c r="B48" s="2">
        <v>3</v>
      </c>
      <c r="C48" s="3">
        <v>0.01</v>
      </c>
      <c r="D48" s="3">
        <f t="shared" si="0"/>
        <v>7.3871400000000004E-2</v>
      </c>
      <c r="E48" s="3">
        <f t="shared" si="1"/>
        <v>2.4623800000000002E-4</v>
      </c>
      <c r="F48" s="3">
        <f t="shared" si="2"/>
        <v>0.03</v>
      </c>
      <c r="G48" s="3">
        <f t="shared" si="5"/>
        <v>0.2343746142</v>
      </c>
      <c r="H48" s="3">
        <f t="shared" si="3"/>
        <v>-0.2097508142</v>
      </c>
      <c r="I48" s="3">
        <f t="shared" si="4"/>
        <v>-0.18057619999999999</v>
      </c>
    </row>
    <row r="49" spans="1:9" x14ac:dyDescent="0.25">
      <c r="A49" s="2">
        <v>2.1431800000000001E-2</v>
      </c>
      <c r="B49" s="2">
        <v>3</v>
      </c>
      <c r="C49" s="3">
        <v>0.05</v>
      </c>
      <c r="D49" s="3">
        <f t="shared" si="0"/>
        <v>6.4295400000000003E-2</v>
      </c>
      <c r="E49" s="3">
        <f t="shared" si="1"/>
        <v>1.0715900000000001E-3</v>
      </c>
      <c r="F49" s="3">
        <f t="shared" si="2"/>
        <v>0.15000000000000002</v>
      </c>
      <c r="G49" s="3">
        <f t="shared" si="5"/>
        <v>0.23990767099999999</v>
      </c>
      <c r="H49" s="3">
        <f t="shared" si="3"/>
        <v>-0.21847587099999999</v>
      </c>
      <c r="I49" s="3">
        <f t="shared" si="4"/>
        <v>-0.18376819999999999</v>
      </c>
    </row>
    <row r="50" spans="1:9" x14ac:dyDescent="0.25">
      <c r="A50" s="2">
        <v>-3.1463999999999999E-2</v>
      </c>
      <c r="B50" s="2">
        <v>3</v>
      </c>
      <c r="C50" s="3">
        <v>0.1</v>
      </c>
      <c r="D50" s="3">
        <f t="shared" si="0"/>
        <v>-9.4392000000000004E-2</v>
      </c>
      <c r="E50" s="3">
        <f t="shared" si="1"/>
        <v>-3.1464000000000002E-3</v>
      </c>
      <c r="F50" s="3">
        <f t="shared" si="2"/>
        <v>0.30000000000000004</v>
      </c>
      <c r="G50" s="3">
        <f t="shared" si="5"/>
        <v>0.24682399199999999</v>
      </c>
      <c r="H50" s="3">
        <f t="shared" si="3"/>
        <v>-0.27828799199999998</v>
      </c>
      <c r="I50" s="3">
        <f t="shared" si="4"/>
        <v>-0.23666399999999999</v>
      </c>
    </row>
    <row r="51" spans="1:9" x14ac:dyDescent="0.25">
      <c r="A51" s="2">
        <v>-6.3839000000000007E-2</v>
      </c>
      <c r="B51" s="2">
        <v>3</v>
      </c>
      <c r="C51" s="3">
        <v>0.2</v>
      </c>
      <c r="D51" s="3">
        <f t="shared" si="0"/>
        <v>-0.19151700000000002</v>
      </c>
      <c r="E51" s="3">
        <f t="shared" si="1"/>
        <v>-1.2767800000000003E-2</v>
      </c>
      <c r="F51" s="3">
        <f t="shared" si="2"/>
        <v>0.60000000000000009</v>
      </c>
      <c r="G51" s="3">
        <f t="shared" si="5"/>
        <v>0.260656634</v>
      </c>
      <c r="H51" s="3">
        <f t="shared" si="3"/>
        <v>-0.32449563400000003</v>
      </c>
      <c r="I51" s="3">
        <f t="shared" si="4"/>
        <v>-0.26903900000000003</v>
      </c>
    </row>
    <row r="52" spans="1:9" x14ac:dyDescent="0.25">
      <c r="A52" s="2">
        <v>4.1951700000000001E-2</v>
      </c>
      <c r="B52" s="2">
        <v>3</v>
      </c>
      <c r="C52" s="3">
        <v>0.3</v>
      </c>
      <c r="D52" s="3">
        <f t="shared" si="0"/>
        <v>0.1258551</v>
      </c>
      <c r="E52" s="3">
        <f t="shared" si="1"/>
        <v>1.2585509999999999E-2</v>
      </c>
      <c r="F52" s="3">
        <f t="shared" si="2"/>
        <v>0.89999999999999991</v>
      </c>
      <c r="G52" s="3">
        <f t="shared" si="5"/>
        <v>0.274489276</v>
      </c>
      <c r="H52" s="3">
        <f t="shared" si="3"/>
        <v>-0.232537576</v>
      </c>
      <c r="I52" s="3">
        <f t="shared" si="4"/>
        <v>-0.16324829999999999</v>
      </c>
    </row>
    <row r="53" spans="1:9" x14ac:dyDescent="0.25">
      <c r="A53" s="2">
        <v>8.6183300000000004E-2</v>
      </c>
      <c r="B53" s="2">
        <v>3</v>
      </c>
      <c r="C53" s="3">
        <v>0.4</v>
      </c>
      <c r="D53" s="3">
        <f t="shared" si="0"/>
        <v>0.2585499</v>
      </c>
      <c r="E53" s="3">
        <f t="shared" si="1"/>
        <v>3.4473320000000002E-2</v>
      </c>
      <c r="F53" s="3">
        <f t="shared" si="2"/>
        <v>1.2000000000000002</v>
      </c>
      <c r="G53" s="3">
        <f t="shared" si="5"/>
        <v>0.28832191800000001</v>
      </c>
      <c r="H53" s="3">
        <f t="shared" si="3"/>
        <v>-0.20213861799999999</v>
      </c>
      <c r="I53" s="3">
        <f t="shared" si="4"/>
        <v>-0.11901669999999999</v>
      </c>
    </row>
    <row r="54" spans="1:9" x14ac:dyDescent="0.25">
      <c r="A54" s="2">
        <v>6.8855399999999997E-2</v>
      </c>
      <c r="B54" s="2">
        <v>3</v>
      </c>
      <c r="C54" s="3">
        <v>0.5</v>
      </c>
      <c r="D54" s="3">
        <f t="shared" si="0"/>
        <v>0.20656619999999998</v>
      </c>
      <c r="E54" s="3">
        <f t="shared" si="1"/>
        <v>3.4427699999999999E-2</v>
      </c>
      <c r="F54" s="3">
        <f t="shared" si="2"/>
        <v>1.5</v>
      </c>
      <c r="G54" s="3">
        <f t="shared" si="5"/>
        <v>0.30215455999999996</v>
      </c>
      <c r="H54" s="3">
        <f t="shared" si="3"/>
        <v>-0.23329915999999995</v>
      </c>
      <c r="I54" s="3">
        <f t="shared" si="4"/>
        <v>-0.13634459999999998</v>
      </c>
    </row>
    <row r="55" spans="1:9" x14ac:dyDescent="0.25">
      <c r="A55" s="3">
        <v>0.16063460585027275</v>
      </c>
      <c r="B55" s="3">
        <v>18</v>
      </c>
      <c r="C55" s="3">
        <v>1.0000000000000001E-5</v>
      </c>
      <c r="D55" s="3">
        <f t="shared" si="0"/>
        <v>2.8914229053049096</v>
      </c>
      <c r="E55" s="3">
        <f t="shared" si="1"/>
        <v>1.6063460585027276E-6</v>
      </c>
      <c r="F55" s="3">
        <f t="shared" si="2"/>
        <v>1.8000000000000001E-4</v>
      </c>
      <c r="G55" s="3">
        <f t="shared" si="5"/>
        <v>0.16278988326419999</v>
      </c>
      <c r="H55" s="3">
        <f t="shared" si="3"/>
        <v>-2.1552774139272368E-3</v>
      </c>
      <c r="I55" s="3">
        <f t="shared" si="4"/>
        <v>-4.4565394149727239E-2</v>
      </c>
    </row>
    <row r="56" spans="1:9" x14ac:dyDescent="0.25">
      <c r="A56" s="3">
        <v>0.15609514370664018</v>
      </c>
      <c r="B56" s="3">
        <v>18</v>
      </c>
      <c r="C56" s="3">
        <v>5.0000000000000002E-5</v>
      </c>
      <c r="D56" s="3">
        <f t="shared" si="0"/>
        <v>2.8097125867195234</v>
      </c>
      <c r="E56" s="3">
        <f t="shared" si="1"/>
        <v>7.8047571853320092E-6</v>
      </c>
      <c r="F56" s="3">
        <f t="shared" si="2"/>
        <v>9.0000000000000008E-4</v>
      </c>
      <c r="G56" s="3">
        <f t="shared" si="5"/>
        <v>0.16279541632099997</v>
      </c>
      <c r="H56" s="3">
        <f t="shared" si="3"/>
        <v>-6.7002726143597924E-3</v>
      </c>
      <c r="I56" s="3">
        <f t="shared" si="4"/>
        <v>-4.9104856293359811E-2</v>
      </c>
    </row>
    <row r="57" spans="1:9" x14ac:dyDescent="0.25">
      <c r="A57" s="3">
        <v>0.23476968796433886</v>
      </c>
      <c r="B57" s="3">
        <v>18</v>
      </c>
      <c r="C57" s="3">
        <v>1E-4</v>
      </c>
      <c r="D57" s="3">
        <f t="shared" si="0"/>
        <v>4.2258543833580999</v>
      </c>
      <c r="E57" s="3">
        <f t="shared" si="1"/>
        <v>2.3476968796433887E-5</v>
      </c>
      <c r="F57" s="3">
        <f t="shared" si="2"/>
        <v>1.8000000000000002E-3</v>
      </c>
      <c r="G57" s="3">
        <f t="shared" si="5"/>
        <v>0.162802332642</v>
      </c>
      <c r="H57" s="3">
        <f t="shared" si="3"/>
        <v>7.1967355322338861E-2</v>
      </c>
      <c r="I57" s="3">
        <f t="shared" si="4"/>
        <v>2.956968796433887E-2</v>
      </c>
    </row>
    <row r="58" spans="1:9" x14ac:dyDescent="0.25">
      <c r="A58" s="3">
        <v>0.16584158415841574</v>
      </c>
      <c r="B58" s="3">
        <v>18</v>
      </c>
      <c r="C58" s="3">
        <v>5.0000000000000001E-4</v>
      </c>
      <c r="D58" s="3">
        <f t="shared" si="0"/>
        <v>2.9851485148514834</v>
      </c>
      <c r="E58" s="3">
        <f t="shared" si="1"/>
        <v>8.2920792079207872E-5</v>
      </c>
      <c r="F58" s="3">
        <f t="shared" si="2"/>
        <v>9.0000000000000011E-3</v>
      </c>
      <c r="G58" s="3">
        <f t="shared" si="5"/>
        <v>0.16285766321</v>
      </c>
      <c r="H58" s="3">
        <f t="shared" si="3"/>
        <v>2.9839209484157359E-3</v>
      </c>
      <c r="I58" s="3">
        <f t="shared" si="4"/>
        <v>-3.9358415841584254E-2</v>
      </c>
    </row>
    <row r="59" spans="1:9" x14ac:dyDescent="0.25">
      <c r="A59" s="3">
        <v>0.20484908461157844</v>
      </c>
      <c r="B59" s="3">
        <v>18</v>
      </c>
      <c r="C59" s="3">
        <v>1E-3</v>
      </c>
      <c r="D59" s="3">
        <f t="shared" si="0"/>
        <v>3.687283523008412</v>
      </c>
      <c r="E59" s="3">
        <f t="shared" si="1"/>
        <v>2.0484908461157843E-4</v>
      </c>
      <c r="F59" s="3">
        <f t="shared" si="2"/>
        <v>1.8000000000000002E-2</v>
      </c>
      <c r="G59" s="3">
        <f t="shared" si="5"/>
        <v>0.16292682642</v>
      </c>
      <c r="H59" s="3">
        <f t="shared" si="3"/>
        <v>4.1922258191578438E-2</v>
      </c>
      <c r="I59" s="3">
        <f t="shared" si="4"/>
        <v>-3.5091538842155212E-4</v>
      </c>
    </row>
    <row r="60" spans="1:9" x14ac:dyDescent="0.25">
      <c r="A60" s="3">
        <v>0.12908011869436201</v>
      </c>
      <c r="B60" s="3">
        <v>18</v>
      </c>
      <c r="C60" s="3">
        <v>5.0000000000000001E-3</v>
      </c>
      <c r="D60" s="3">
        <f t="shared" si="0"/>
        <v>2.3234421364985161</v>
      </c>
      <c r="E60" s="3">
        <f t="shared" si="1"/>
        <v>6.4540059347181007E-4</v>
      </c>
      <c r="F60" s="3">
        <f t="shared" si="2"/>
        <v>0.09</v>
      </c>
      <c r="G60" s="3">
        <f t="shared" si="5"/>
        <v>0.16348013210000001</v>
      </c>
      <c r="H60" s="3">
        <f t="shared" si="3"/>
        <v>-3.4400013405638002E-2</v>
      </c>
      <c r="I60" s="3">
        <f t="shared" si="4"/>
        <v>-7.6119881305637987E-2</v>
      </c>
    </row>
    <row r="61" spans="1:9" x14ac:dyDescent="0.25">
      <c r="A61" s="3">
        <v>0.15570934256055374</v>
      </c>
      <c r="B61" s="3">
        <v>18</v>
      </c>
      <c r="C61" s="3">
        <v>0.01</v>
      </c>
      <c r="D61" s="3">
        <f t="shared" si="0"/>
        <v>2.8027681660899675</v>
      </c>
      <c r="E61" s="3">
        <f t="shared" si="1"/>
        <v>1.5570934256055374E-3</v>
      </c>
      <c r="F61" s="3">
        <f t="shared" si="2"/>
        <v>0.18</v>
      </c>
      <c r="G61" s="3">
        <f t="shared" si="5"/>
        <v>0.16417176419999999</v>
      </c>
      <c r="H61" s="3">
        <f t="shared" si="3"/>
        <v>-8.4624216394462437E-3</v>
      </c>
      <c r="I61" s="3">
        <f t="shared" si="4"/>
        <v>-4.9490657439446251E-2</v>
      </c>
    </row>
    <row r="62" spans="1:9" x14ac:dyDescent="0.25">
      <c r="A62" s="3">
        <v>0.11166007905138331</v>
      </c>
      <c r="B62" s="3">
        <v>18</v>
      </c>
      <c r="C62" s="3">
        <v>0.05</v>
      </c>
      <c r="D62" s="3">
        <f t="shared" si="0"/>
        <v>2.0098814229248996</v>
      </c>
      <c r="E62" s="3">
        <f t="shared" si="1"/>
        <v>5.5830039525691655E-3</v>
      </c>
      <c r="F62" s="3">
        <f t="shared" si="2"/>
        <v>0.9</v>
      </c>
      <c r="G62" s="3">
        <f t="shared" si="5"/>
        <v>0.16970482100000001</v>
      </c>
      <c r="H62" s="3">
        <f t="shared" si="3"/>
        <v>-5.8044741948616696E-2</v>
      </c>
      <c r="I62" s="3">
        <f t="shared" si="4"/>
        <v>-9.3539920948616684E-2</v>
      </c>
    </row>
    <row r="63" spans="1:9" x14ac:dyDescent="0.25">
      <c r="A63" s="3">
        <v>0.12444444444444443</v>
      </c>
      <c r="B63" s="3">
        <v>18</v>
      </c>
      <c r="C63" s="3">
        <v>0.1</v>
      </c>
      <c r="D63" s="3">
        <f t="shared" si="0"/>
        <v>2.2399999999999998</v>
      </c>
      <c r="E63" s="3">
        <f t="shared" si="1"/>
        <v>1.2444444444444444E-2</v>
      </c>
      <c r="F63" s="3">
        <f t="shared" si="2"/>
        <v>1.8</v>
      </c>
      <c r="G63" s="3">
        <f t="shared" si="5"/>
        <v>0.17662114200000001</v>
      </c>
      <c r="H63" s="3">
        <f t="shared" si="3"/>
        <v>-5.2176697555555582E-2</v>
      </c>
      <c r="I63" s="3">
        <f t="shared" si="4"/>
        <v>-8.0755555555555567E-2</v>
      </c>
    </row>
    <row r="64" spans="1:9" x14ac:dyDescent="0.25">
      <c r="A64" s="3">
        <v>0.11994076999012848</v>
      </c>
      <c r="B64" s="3">
        <v>18</v>
      </c>
      <c r="C64" s="3">
        <v>0.2</v>
      </c>
      <c r="D64" s="3">
        <f t="shared" si="0"/>
        <v>2.1589338598223127</v>
      </c>
      <c r="E64" s="3">
        <f t="shared" si="1"/>
        <v>2.3988153998025698E-2</v>
      </c>
      <c r="F64" s="3">
        <f t="shared" si="2"/>
        <v>3.6</v>
      </c>
      <c r="G64" s="3">
        <f t="shared" si="5"/>
        <v>0.19045378399999999</v>
      </c>
      <c r="H64" s="3">
        <f t="shared" si="3"/>
        <v>-7.0513014009871505E-2</v>
      </c>
      <c r="I64" s="3">
        <f t="shared" si="4"/>
        <v>-8.5259230009871512E-2</v>
      </c>
    </row>
    <row r="65" spans="1:9" x14ac:dyDescent="0.25">
      <c r="A65" s="3">
        <v>0.16378885051800693</v>
      </c>
      <c r="B65" s="3">
        <v>18</v>
      </c>
      <c r="C65" s="3">
        <v>0.3</v>
      </c>
      <c r="D65" s="3">
        <f t="shared" si="0"/>
        <v>2.9481993093241248</v>
      </c>
      <c r="E65" s="3">
        <f t="shared" si="1"/>
        <v>4.9136655155402074E-2</v>
      </c>
      <c r="F65" s="3">
        <f t="shared" si="2"/>
        <v>5.3999999999999995</v>
      </c>
      <c r="G65" s="3">
        <f t="shared" si="5"/>
        <v>0.20428642599999999</v>
      </c>
      <c r="H65" s="3">
        <f t="shared" si="3"/>
        <v>-4.0497575481993064E-2</v>
      </c>
      <c r="I65" s="3">
        <f t="shared" si="4"/>
        <v>-4.1411149481993065E-2</v>
      </c>
    </row>
    <row r="66" spans="1:9" x14ac:dyDescent="0.25">
      <c r="A66" s="3">
        <v>0.17455621301775159</v>
      </c>
      <c r="B66" s="3">
        <v>18</v>
      </c>
      <c r="C66" s="3">
        <v>0.4</v>
      </c>
      <c r="D66" s="3">
        <f t="shared" si="0"/>
        <v>3.1420118343195287</v>
      </c>
      <c r="E66" s="3">
        <f t="shared" si="1"/>
        <v>6.9822485207100646E-2</v>
      </c>
      <c r="F66" s="3">
        <f t="shared" si="2"/>
        <v>7.2</v>
      </c>
      <c r="G66" s="3">
        <f t="shared" si="5"/>
        <v>0.218119068</v>
      </c>
      <c r="H66" s="3">
        <f t="shared" si="3"/>
        <v>-4.3562854982248406E-2</v>
      </c>
      <c r="I66" s="3">
        <f t="shared" si="4"/>
        <v>-3.06437869822484E-2</v>
      </c>
    </row>
    <row r="67" spans="1:9" x14ac:dyDescent="0.25">
      <c r="A67" s="3">
        <v>8.6249383932971907E-2</v>
      </c>
      <c r="B67" s="3">
        <v>18</v>
      </c>
      <c r="C67" s="3">
        <v>0.5</v>
      </c>
      <c r="D67" s="3">
        <f t="shared" si="0"/>
        <v>1.5524889107934943</v>
      </c>
      <c r="E67" s="3">
        <f t="shared" si="1"/>
        <v>4.3124691966485953E-2</v>
      </c>
      <c r="F67" s="3">
        <f t="shared" si="2"/>
        <v>9</v>
      </c>
      <c r="G67" s="3">
        <f t="shared" si="5"/>
        <v>0.23195170999999998</v>
      </c>
      <c r="H67" s="3">
        <f t="shared" si="3"/>
        <v>-0.14570232606702807</v>
      </c>
      <c r="I67" s="3">
        <f t="shared" si="4"/>
        <v>-0.11895061606702809</v>
      </c>
    </row>
    <row r="68" spans="1:9" x14ac:dyDescent="0.25">
      <c r="A68" s="3">
        <v>0.25714285714285717</v>
      </c>
      <c r="B68" s="3">
        <v>3</v>
      </c>
      <c r="C68" s="3">
        <v>1.0000000000000001E-5</v>
      </c>
      <c r="D68" s="3">
        <f t="shared" ref="D68:D80" si="6">($B68*$A68)</f>
        <v>0.77142857142857157</v>
      </c>
      <c r="E68" s="3">
        <f t="shared" ref="E68:E80" si="7">($C68*$A68)</f>
        <v>2.571428571428572E-6</v>
      </c>
      <c r="F68" s="3">
        <f t="shared" ref="F68:F80" si="8">($B68*$C68)</f>
        <v>3.0000000000000004E-5</v>
      </c>
      <c r="G68" s="3">
        <f t="shared" si="5"/>
        <v>0.2329927332642</v>
      </c>
      <c r="H68" s="3">
        <f t="shared" ref="H68:H80" si="9">$A68-$G68</f>
        <v>2.415012387865717E-2</v>
      </c>
      <c r="I68" s="3">
        <f t="shared" ref="I68:I80" si="10">$A68-0.2052</f>
        <v>5.1942857142857179E-2</v>
      </c>
    </row>
    <row r="69" spans="1:9" x14ac:dyDescent="0.25">
      <c r="A69" s="3">
        <v>0.19251600196947319</v>
      </c>
      <c r="B69" s="3">
        <v>3</v>
      </c>
      <c r="C69" s="3">
        <v>5.0000000000000002E-5</v>
      </c>
      <c r="D69" s="3">
        <f t="shared" si="6"/>
        <v>0.57754800590841959</v>
      </c>
      <c r="E69" s="3">
        <f t="shared" si="7"/>
        <v>9.6258000984736604E-6</v>
      </c>
      <c r="F69" s="3">
        <f t="shared" si="8"/>
        <v>1.5000000000000001E-4</v>
      </c>
      <c r="G69" s="3">
        <f t="shared" si="5"/>
        <v>0.23299826632099999</v>
      </c>
      <c r="H69" s="3">
        <f t="shared" si="9"/>
        <v>-4.0482264351526798E-2</v>
      </c>
      <c r="I69" s="3">
        <f t="shared" si="10"/>
        <v>-1.2683998030526805E-2</v>
      </c>
    </row>
    <row r="70" spans="1:9" x14ac:dyDescent="0.25">
      <c r="A70" s="3">
        <v>0.22588582677165353</v>
      </c>
      <c r="B70" s="3">
        <v>3</v>
      </c>
      <c r="C70" s="3">
        <v>1E-4</v>
      </c>
      <c r="D70" s="3">
        <f t="shared" si="6"/>
        <v>0.67765748031496065</v>
      </c>
      <c r="E70" s="3">
        <f t="shared" si="7"/>
        <v>2.2588582677165355E-5</v>
      </c>
      <c r="F70" s="3">
        <f t="shared" si="8"/>
        <v>3.0000000000000003E-4</v>
      </c>
      <c r="G70" s="3">
        <f t="shared" ref="G70:G80" si="11">-0.00468019*$B70 + 0.13832642*$C70 + 0.24703192</f>
        <v>0.23300518264199999</v>
      </c>
      <c r="H70" s="3">
        <f t="shared" si="9"/>
        <v>-7.1193558703464555E-3</v>
      </c>
      <c r="I70" s="3">
        <f t="shared" si="10"/>
        <v>2.0685826771653537E-2</v>
      </c>
    </row>
    <row r="71" spans="1:9" x14ac:dyDescent="0.25">
      <c r="A71" s="3">
        <v>0.2016724053123462</v>
      </c>
      <c r="B71" s="3">
        <v>3</v>
      </c>
      <c r="C71" s="3">
        <v>5.0000000000000001E-4</v>
      </c>
      <c r="D71" s="3">
        <f t="shared" si="6"/>
        <v>0.60501721593703861</v>
      </c>
      <c r="E71" s="3">
        <f t="shared" si="7"/>
        <v>1.008362026561731E-4</v>
      </c>
      <c r="F71" s="3">
        <f t="shared" si="8"/>
        <v>1.5E-3</v>
      </c>
      <c r="G71" s="3">
        <f t="shared" si="11"/>
        <v>0.23306051320999999</v>
      </c>
      <c r="H71" s="3">
        <f t="shared" si="9"/>
        <v>-3.1388107897653783E-2</v>
      </c>
      <c r="I71" s="3">
        <f t="shared" si="10"/>
        <v>-3.52759468765379E-3</v>
      </c>
    </row>
    <row r="72" spans="1:9" x14ac:dyDescent="0.25">
      <c r="A72" s="3">
        <v>0.23549655850540802</v>
      </c>
      <c r="B72" s="3">
        <v>3</v>
      </c>
      <c r="C72" s="3">
        <v>1E-3</v>
      </c>
      <c r="D72" s="3">
        <f t="shared" si="6"/>
        <v>0.70648967551622399</v>
      </c>
      <c r="E72" s="3">
        <f t="shared" si="7"/>
        <v>2.3549655850540801E-4</v>
      </c>
      <c r="F72" s="3">
        <f t="shared" si="8"/>
        <v>3.0000000000000001E-3</v>
      </c>
      <c r="G72" s="3">
        <f t="shared" si="11"/>
        <v>0.23312967641999999</v>
      </c>
      <c r="H72" s="3">
        <f t="shared" si="9"/>
        <v>2.3668820854080286E-3</v>
      </c>
      <c r="I72" s="3">
        <f t="shared" si="10"/>
        <v>3.0296558505408022E-2</v>
      </c>
    </row>
    <row r="73" spans="1:9" x14ac:dyDescent="0.25">
      <c r="A73" s="3">
        <v>0.22407862407862417</v>
      </c>
      <c r="B73" s="3">
        <v>3</v>
      </c>
      <c r="C73" s="3">
        <v>5.0000000000000001E-3</v>
      </c>
      <c r="D73" s="3">
        <f t="shared" si="6"/>
        <v>0.67223587223587256</v>
      </c>
      <c r="E73" s="3">
        <f t="shared" si="7"/>
        <v>1.1203931203931209E-3</v>
      </c>
      <c r="F73" s="3">
        <f t="shared" si="8"/>
        <v>1.4999999999999999E-2</v>
      </c>
      <c r="G73" s="3">
        <f t="shared" si="11"/>
        <v>0.23368298209999999</v>
      </c>
      <c r="H73" s="3">
        <f t="shared" si="9"/>
        <v>-9.6043580213758251E-3</v>
      </c>
      <c r="I73" s="3">
        <f t="shared" si="10"/>
        <v>1.8878624078624173E-2</v>
      </c>
    </row>
    <row r="74" spans="1:9" x14ac:dyDescent="0.25">
      <c r="A74" s="3">
        <v>0.21758349705304517</v>
      </c>
      <c r="B74" s="3">
        <v>3</v>
      </c>
      <c r="C74" s="3">
        <v>0.01</v>
      </c>
      <c r="D74" s="3">
        <f t="shared" si="6"/>
        <v>0.65275049115913553</v>
      </c>
      <c r="E74" s="3">
        <f t="shared" si="7"/>
        <v>2.1758349705304518E-3</v>
      </c>
      <c r="F74" s="3">
        <f t="shared" si="8"/>
        <v>0.03</v>
      </c>
      <c r="G74" s="3">
        <f t="shared" si="11"/>
        <v>0.2343746142</v>
      </c>
      <c r="H74" s="3">
        <f t="shared" si="9"/>
        <v>-1.6791117146954831E-2</v>
      </c>
      <c r="I74" s="3">
        <f t="shared" si="10"/>
        <v>1.2383497053045173E-2</v>
      </c>
    </row>
    <row r="75" spans="1:9" x14ac:dyDescent="0.25">
      <c r="A75" s="3">
        <v>0.19734904270986742</v>
      </c>
      <c r="B75" s="3">
        <v>3</v>
      </c>
      <c r="C75" s="3">
        <v>0.05</v>
      </c>
      <c r="D75" s="3">
        <f t="shared" si="6"/>
        <v>0.59204712812960225</v>
      </c>
      <c r="E75" s="3">
        <f t="shared" si="7"/>
        <v>9.8674521354933722E-3</v>
      </c>
      <c r="F75" s="3">
        <f t="shared" si="8"/>
        <v>0.15000000000000002</v>
      </c>
      <c r="G75" s="3">
        <f t="shared" si="11"/>
        <v>0.23990767099999999</v>
      </c>
      <c r="H75" s="3">
        <f t="shared" si="9"/>
        <v>-4.2558628290132572E-2</v>
      </c>
      <c r="I75" s="3">
        <f t="shared" si="10"/>
        <v>-7.8509572901325764E-3</v>
      </c>
    </row>
    <row r="76" spans="1:9" x14ac:dyDescent="0.25">
      <c r="A76" s="3">
        <v>0.26153091265946998</v>
      </c>
      <c r="B76" s="3">
        <v>3</v>
      </c>
      <c r="C76" s="3">
        <v>0.1</v>
      </c>
      <c r="D76" s="3">
        <f t="shared" si="6"/>
        <v>0.78459273797840989</v>
      </c>
      <c r="E76" s="3">
        <f t="shared" si="7"/>
        <v>2.6153091265947E-2</v>
      </c>
      <c r="F76" s="3">
        <f t="shared" si="8"/>
        <v>0.30000000000000004</v>
      </c>
      <c r="G76" s="3">
        <f t="shared" si="11"/>
        <v>0.24682399199999999</v>
      </c>
      <c r="H76" s="3">
        <f t="shared" si="9"/>
        <v>1.4706920659469991E-2</v>
      </c>
      <c r="I76" s="3">
        <f t="shared" si="10"/>
        <v>5.6330912659469989E-2</v>
      </c>
    </row>
    <row r="77" spans="1:9" x14ac:dyDescent="0.25">
      <c r="A77" s="3">
        <v>0.24521824423737126</v>
      </c>
      <c r="B77" s="3">
        <v>3</v>
      </c>
      <c r="C77" s="3">
        <v>0.2</v>
      </c>
      <c r="D77" s="3">
        <f t="shared" si="6"/>
        <v>0.73565473271211379</v>
      </c>
      <c r="E77" s="3">
        <f t="shared" si="7"/>
        <v>4.9043648847474253E-2</v>
      </c>
      <c r="F77" s="3">
        <f t="shared" si="8"/>
        <v>0.60000000000000009</v>
      </c>
      <c r="G77" s="3">
        <f t="shared" si="11"/>
        <v>0.260656634</v>
      </c>
      <c r="H77" s="3">
        <f t="shared" si="9"/>
        <v>-1.5438389762628735E-2</v>
      </c>
      <c r="I77" s="3">
        <f t="shared" si="10"/>
        <v>4.001824423737127E-2</v>
      </c>
    </row>
    <row r="78" spans="1:9" x14ac:dyDescent="0.25">
      <c r="A78" s="3">
        <v>0.23529411764705879</v>
      </c>
      <c r="B78" s="3">
        <v>3</v>
      </c>
      <c r="C78" s="3">
        <v>0.3</v>
      </c>
      <c r="D78" s="3">
        <f t="shared" si="6"/>
        <v>0.70588235294117641</v>
      </c>
      <c r="E78" s="3">
        <f t="shared" si="7"/>
        <v>7.0588235294117632E-2</v>
      </c>
      <c r="F78" s="3">
        <f t="shared" si="8"/>
        <v>0.89999999999999991</v>
      </c>
      <c r="G78" s="3">
        <f t="shared" si="11"/>
        <v>0.274489276</v>
      </c>
      <c r="H78" s="3">
        <f t="shared" si="9"/>
        <v>-3.9195158352941212E-2</v>
      </c>
      <c r="I78" s="3">
        <f t="shared" si="10"/>
        <v>3.0094117647058799E-2</v>
      </c>
    </row>
    <row r="79" spans="1:9" x14ac:dyDescent="0.25">
      <c r="A79" s="3">
        <v>0.23615874571288586</v>
      </c>
      <c r="B79" s="3">
        <v>3</v>
      </c>
      <c r="C79" s="3">
        <v>0.4</v>
      </c>
      <c r="D79" s="3">
        <f t="shared" si="6"/>
        <v>0.70847623713865759</v>
      </c>
      <c r="E79" s="3">
        <f t="shared" si="7"/>
        <v>9.4463498285154351E-2</v>
      </c>
      <c r="F79" s="3">
        <f t="shared" si="8"/>
        <v>1.2000000000000002</v>
      </c>
      <c r="G79" s="3">
        <f t="shared" si="11"/>
        <v>0.28832191800000001</v>
      </c>
      <c r="H79" s="3">
        <f t="shared" si="9"/>
        <v>-5.2163172287114146E-2</v>
      </c>
      <c r="I79" s="3">
        <f t="shared" si="10"/>
        <v>3.0958745712885871E-2</v>
      </c>
    </row>
    <row r="80" spans="1:9" x14ac:dyDescent="0.25">
      <c r="A80" s="3">
        <v>0.23947110675808042</v>
      </c>
      <c r="B80" s="3">
        <v>3</v>
      </c>
      <c r="C80" s="3">
        <v>0.5</v>
      </c>
      <c r="D80" s="3">
        <f t="shared" si="6"/>
        <v>0.71841332027424132</v>
      </c>
      <c r="E80" s="3">
        <f t="shared" si="7"/>
        <v>0.11973555337904021</v>
      </c>
      <c r="F80" s="3">
        <f t="shared" si="8"/>
        <v>1.5</v>
      </c>
      <c r="G80" s="3">
        <f t="shared" si="11"/>
        <v>0.30215455999999996</v>
      </c>
      <c r="H80" s="3">
        <f t="shared" si="9"/>
        <v>-6.268345324191954E-2</v>
      </c>
      <c r="I80" s="3">
        <f t="shared" si="10"/>
        <v>3.4271106758080427E-2</v>
      </c>
    </row>
    <row r="81" spans="1:9" x14ac:dyDescent="0.25">
      <c r="A81">
        <f>AVERAGE(A3:A80)</f>
        <v>0.2051996713981922</v>
      </c>
      <c r="B81">
        <f>SUMSQ(B3:B80)</f>
        <v>17771</v>
      </c>
      <c r="C81">
        <f>SUMSQ(C3:C80)</f>
        <v>3.3157575756000002</v>
      </c>
      <c r="D81">
        <f>SUM(D3:D80)</f>
        <v>173.93779517468977</v>
      </c>
      <c r="E81">
        <f>SUM(E3:E80)</f>
        <v>2.2308274441820957</v>
      </c>
      <c r="F81">
        <f>SUM(F3:F80)</f>
        <v>117.49950000000003</v>
      </c>
      <c r="H81">
        <f>SUMSQ(H3:H80)</f>
        <v>2.9547984659063422</v>
      </c>
      <c r="I81">
        <f>SUMSQ(I3:I80)</f>
        <v>3.118869661865026</v>
      </c>
    </row>
    <row r="82" spans="1:9" x14ac:dyDescent="0.25">
      <c r="H82" t="s">
        <v>10</v>
      </c>
      <c r="I82">
        <f>1-(H81/I81)</f>
        <v>5.2605980289850307E-2</v>
      </c>
    </row>
    <row r="86" spans="1:9" x14ac:dyDescent="0.25">
      <c r="G86" s="3"/>
    </row>
    <row r="87" spans="1:9" x14ac:dyDescent="0.25">
      <c r="G87" s="3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2018-01-02T14:09:34Z</dcterms:modified>
</cp:coreProperties>
</file>