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obiwan/Dropbox/github/csim-master/data/SCPC-DCPC/"/>
    </mc:Choice>
  </mc:AlternateContent>
  <xr:revisionPtr revIDLastSave="0" documentId="13_ncr:1_{7BD44A63-E2B5-6143-841E-551E4BC91873}" xr6:coauthVersionLast="47" xr6:coauthVersionMax="47" xr10:uidLastSave="{00000000-0000-0000-0000-000000000000}"/>
  <bookViews>
    <workbookView xWindow="11520" yWindow="2880" windowWidth="19780" windowHeight="12220" activeTab="1" xr2:uid="{00000000-000D-0000-FFFF-FFFF00000000}"/>
  </bookViews>
  <sheets>
    <sheet name="scpc-dcpc" sheetId="1" r:id="rId1"/>
    <sheet name="scpc" sheetId="4" r:id="rId2"/>
    <sheet name="bx" sheetId="2" r:id="rId3"/>
    <sheet name="bxM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B2" i="3"/>
  <c r="A3" i="3"/>
  <c r="B3" i="3"/>
  <c r="A6" i="3"/>
  <c r="B6" i="3"/>
  <c r="A1" i="3"/>
  <c r="A2" i="2"/>
  <c r="A2" i="3" s="1"/>
  <c r="A3" i="2"/>
  <c r="A4" i="2"/>
  <c r="A4" i="3" s="1"/>
  <c r="A5" i="2"/>
  <c r="A5" i="3" s="1"/>
  <c r="A6" i="2"/>
  <c r="A1" i="2"/>
  <c r="E2" i="2"/>
  <c r="E2" i="3" s="1"/>
  <c r="F2" i="2"/>
  <c r="F2" i="3" s="1"/>
  <c r="G2" i="2"/>
  <c r="B2" i="2"/>
  <c r="B3" i="2"/>
  <c r="C4" i="2"/>
  <c r="C4" i="3" s="1"/>
  <c r="D4" i="2"/>
  <c r="D4" i="3" s="1"/>
  <c r="E4" i="2"/>
  <c r="E4" i="3" s="1"/>
  <c r="G4" i="2"/>
  <c r="G4" i="3" s="1"/>
  <c r="B4" i="2"/>
  <c r="B4" i="3" s="1"/>
  <c r="D5" i="2"/>
  <c r="D5" i="3" s="1"/>
  <c r="E5" i="2"/>
  <c r="E5" i="3" s="1"/>
  <c r="F5" i="2"/>
  <c r="F5" i="3" s="1"/>
  <c r="G5" i="2"/>
  <c r="G5" i="3" s="1"/>
  <c r="B5" i="2"/>
  <c r="B5" i="3" s="1"/>
  <c r="C6" i="2"/>
  <c r="C6" i="3" s="1"/>
  <c r="E6" i="2"/>
  <c r="E6" i="3" s="1"/>
  <c r="B6" i="2"/>
  <c r="D1" i="2"/>
  <c r="E1" i="2"/>
  <c r="F1" i="2"/>
  <c r="G1" i="2"/>
  <c r="B1" i="2"/>
  <c r="B1" i="3" s="1"/>
  <c r="C1" i="2"/>
  <c r="L11" i="1"/>
  <c r="C3" i="2" s="1"/>
  <c r="C3" i="3" s="1"/>
  <c r="M11" i="1"/>
  <c r="D3" i="2" s="1"/>
  <c r="D3" i="3" s="1"/>
  <c r="N11" i="1"/>
  <c r="E3" i="2" s="1"/>
  <c r="E3" i="3" s="1"/>
  <c r="O11" i="1"/>
  <c r="F3" i="2" s="1"/>
  <c r="F3" i="3" s="1"/>
  <c r="P11" i="1"/>
  <c r="G3" i="2" s="1"/>
  <c r="G3" i="3" s="1"/>
  <c r="L12" i="1"/>
  <c r="M12" i="1"/>
  <c r="N12" i="1"/>
  <c r="O12" i="1"/>
  <c r="F4" i="2" s="1"/>
  <c r="F4" i="3" s="1"/>
  <c r="P12" i="1"/>
  <c r="L13" i="1"/>
  <c r="C5" i="2" s="1"/>
  <c r="C5" i="3" s="1"/>
  <c r="M13" i="1"/>
  <c r="N13" i="1"/>
  <c r="O13" i="1"/>
  <c r="P13" i="1"/>
  <c r="L14" i="1"/>
  <c r="M14" i="1"/>
  <c r="D6" i="2" s="1"/>
  <c r="D6" i="3" s="1"/>
  <c r="N14" i="1"/>
  <c r="O14" i="1"/>
  <c r="F6" i="2" s="1"/>
  <c r="F6" i="3" s="1"/>
  <c r="P14" i="1"/>
  <c r="G6" i="2" s="1"/>
  <c r="G6" i="3" s="1"/>
  <c r="M10" i="1"/>
  <c r="D2" i="2" s="1"/>
  <c r="D2" i="3" s="1"/>
  <c r="N10" i="1"/>
  <c r="O10" i="1"/>
  <c r="P10" i="1"/>
  <c r="L10" i="1"/>
  <c r="C2" i="2" s="1"/>
  <c r="C2" i="3" s="1"/>
</calcChain>
</file>

<file path=xl/sharedStrings.xml><?xml version="1.0" encoding="utf-8"?>
<sst xmlns="http://schemas.openxmlformats.org/spreadsheetml/2006/main" count="32" uniqueCount="31">
  <si>
    <t>year</t>
  </si>
  <si>
    <t>mean_year_exp_(1)</t>
    <phoneticPr fontId="1" type="noConversion"/>
  </si>
  <si>
    <t>mean_year_exp_(2)</t>
    <phoneticPr fontId="1" type="noConversion"/>
  </si>
  <si>
    <t>mean_year_exp_(3)</t>
    <phoneticPr fontId="1" type="noConversion"/>
  </si>
  <si>
    <t>mean_year_exp_(4)</t>
    <phoneticPr fontId="1" type="noConversion"/>
  </si>
  <si>
    <t>mean_(1)</t>
    <phoneticPr fontId="1" type="noConversion"/>
  </si>
  <si>
    <t>mean_(2)</t>
    <phoneticPr fontId="1" type="noConversion"/>
  </si>
  <si>
    <t>mean_(3)</t>
    <phoneticPr fontId="1" type="noConversion"/>
  </si>
  <si>
    <t>mean_(4)</t>
    <phoneticPr fontId="1" type="noConversion"/>
  </si>
  <si>
    <t>SCPC</t>
    <phoneticPr fontId="1" type="noConversion"/>
  </si>
  <si>
    <t>DCPC</t>
    <phoneticPr fontId="1" type="noConversion"/>
  </si>
  <si>
    <t>mean_year_exp_(5)</t>
    <phoneticPr fontId="1" type="noConversion"/>
  </si>
  <si>
    <t>mean_(5)</t>
    <phoneticPr fontId="1" type="noConversion"/>
  </si>
  <si>
    <t>INFLATION</t>
    <phoneticPr fontId="1" type="noConversion"/>
  </si>
  <si>
    <t>M1</t>
    <phoneticPr fontId="1" type="noConversion"/>
  </si>
  <si>
    <t>(1) bx</t>
    <phoneticPr fontId="1" type="noConversion"/>
  </si>
  <si>
    <t>(2) bx</t>
    <phoneticPr fontId="1" type="noConversion"/>
  </si>
  <si>
    <t>(3) bx</t>
    <phoneticPr fontId="1" type="noConversion"/>
  </si>
  <si>
    <t>(4) bx</t>
    <phoneticPr fontId="1" type="noConversion"/>
  </si>
  <si>
    <t>(5) bx</t>
    <phoneticPr fontId="1" type="noConversion"/>
  </si>
  <si>
    <t>(1) bx/M1</t>
    <phoneticPr fontId="1" type="noConversion"/>
  </si>
  <si>
    <t>(2) bx/M1</t>
    <phoneticPr fontId="1" type="noConversion"/>
  </si>
  <si>
    <t>(3) bx/M1</t>
    <phoneticPr fontId="1" type="noConversion"/>
  </si>
  <si>
    <t>(4) bx/M1</t>
    <phoneticPr fontId="1" type="noConversion"/>
  </si>
  <si>
    <t>(5) bx/M1</t>
    <phoneticPr fontId="1" type="noConversion"/>
  </si>
  <si>
    <t>mean_(1)</t>
  </si>
  <si>
    <t>mean_(2)</t>
  </si>
  <si>
    <t>mean_(3)</t>
  </si>
  <si>
    <t>mean_(4)</t>
  </si>
  <si>
    <t>mean_(5)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</si>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</sst>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quotePrefix="1">
      <alignment vertical="center"/>
    </xf>
    <xf numFmtId="164" fontId="0" fillId="0" borderId="0" xfId="0" applyNumberFormat="1" applyBorder="1" applyAlignment="1"/>
    <xf numFmtId="165" fontId="0" fillId="0" borderId="0" xfId="0" applyNumberFormat="1" applyBorder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bx!$C$1</c:f>
              <c:strCache>
                <c:ptCount val="1"/>
                <c:pt idx="0">
                  <c:v>(1) bx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bx!$B$2:$B$6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bx!$C$2:$C$6</c:f>
              <c:numCache>
                <c:formatCode>General</c:formatCode>
                <c:ptCount val="5"/>
                <c:pt idx="0">
                  <c:v>360.87027016799999</c:v>
                </c:pt>
                <c:pt idx="1">
                  <c:v>379.78375829840002</c:v>
                </c:pt>
                <c:pt idx="2">
                  <c:v>414.81090878639998</c:v>
                </c:pt>
                <c:pt idx="3">
                  <c:v>415.01478544190002</c:v>
                </c:pt>
                <c:pt idx="4">
                  <c:v>225.86338218150001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1D0-9E7A-1812152A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41999"/>
        <c:axId val="421640335"/>
      </c:scatterChart>
      <c:valAx>
        <c:axId val="42164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0335"/>
        <c:crosses val="autoZero"/>
        <c:crossBetween val="midCat"/>
      </c:valAx>
      <c:valAx>
        <c:axId val="4216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'bxM1'!$G$1</c:f>
              <c:strCache>
                <c:ptCount val="1"/>
                <c:pt idx="0">
                  <c:v>(5) bx/M1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'bxM1'!$B$2:$B$6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'bxM1'!$G$2:$G$6</c:f>
              <c:numCache>
                <c:formatCode>General</c:formatCode>
                <c:ptCount val="5"/>
                <c:pt idx="0">
                  <c:v>520.66915525529419</c:v>
                </c:pt>
                <c:pt idx="1">
                  <c:v>340.99160878547656</c:v>
                </c:pt>
                <c:pt idx="2">
                  <c:v>407.54057090524975</c:v>
                </c:pt>
                <c:pt idx="3">
                  <c:v>747.57884131234584</c:v>
                </c:pt>
                <c:pt idx="4">
                  <c:v>987.05029872071168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D-41EB-BD62-A099AA86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32671"/>
        <c:axId val="587226431"/>
      </c:scatterChart>
      <c:valAx>
        <c:axId val="5872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6431"/>
        <c:crosses val="autoZero"/>
        <c:crossBetween val="midCat"/>
      </c:valAx>
      <c:valAx>
        <c:axId val="587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bx!$D$1</c:f>
              <c:strCache>
                <c:ptCount val="1"/>
                <c:pt idx="0">
                  <c:v>(2) bx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bx!$B$2:$B$6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bx!$D$2:$D$6</c:f>
              <c:numCache>
                <c:formatCode>General</c:formatCode>
                <c:ptCount val="5"/>
                <c:pt idx="0">
                  <c:v>2855.4927516416001</c:v>
                </c:pt>
                <c:pt idx="1">
                  <c:v>1879.9637949276</c:v>
                </c:pt>
                <c:pt idx="2">
                  <c:v>2317.8850740615999</c:v>
                </c:pt>
                <c:pt idx="3">
                  <c:v>2514.2043334095997</c:v>
                </c:pt>
                <c:pt idx="4">
                  <c:v>1671.5005151922001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1-4A7A-90BE-C2BC4D88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41999"/>
        <c:axId val="421640335"/>
      </c:scatterChart>
      <c:valAx>
        <c:axId val="42164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0335"/>
        <c:crosses val="autoZero"/>
        <c:crossBetween val="midCat"/>
      </c:valAx>
      <c:valAx>
        <c:axId val="4216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bx!$E$1</c:f>
              <c:strCache>
                <c:ptCount val="1"/>
                <c:pt idx="0">
                  <c:v>(3) bx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bx!$B$2:$B$6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bx!$E$2:$E$6</c:f>
              <c:numCache>
                <c:formatCode>General</c:formatCode>
                <c:ptCount val="5"/>
                <c:pt idx="0">
                  <c:v>4059.2814901288002</c:v>
                </c:pt>
                <c:pt idx="1">
                  <c:v>2947.3988040067998</c:v>
                </c:pt>
                <c:pt idx="2">
                  <c:v>3483.9526050678001</c:v>
                </c:pt>
                <c:pt idx="3">
                  <c:v>3592.1900561337006</c:v>
                </c:pt>
                <c:pt idx="4">
                  <c:v>2446.5684132042002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4-4B9B-B7BC-08A266C6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41999"/>
        <c:axId val="421640335"/>
      </c:scatterChart>
      <c:valAx>
        <c:axId val="42164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0335"/>
        <c:crosses val="autoZero"/>
        <c:crossBetween val="midCat"/>
      </c:valAx>
      <c:valAx>
        <c:axId val="4216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bx!$F$1</c:f>
              <c:strCache>
                <c:ptCount val="1"/>
                <c:pt idx="0">
                  <c:v>(4) bx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bx!$B$2:$B$6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bx!$F$2:$F$6</c:f>
              <c:numCache>
                <c:formatCode>General</c:formatCode>
                <c:ptCount val="5"/>
                <c:pt idx="0">
                  <c:v>9166.017587796001</c:v>
                </c:pt>
                <c:pt idx="1">
                  <c:v>6587.0752219800006</c:v>
                </c:pt>
                <c:pt idx="2">
                  <c:v>8039.2009567949999</c:v>
                </c:pt>
                <c:pt idx="3">
                  <c:v>8343.9386949680011</c:v>
                </c:pt>
                <c:pt idx="4">
                  <c:v>5681.2526293320007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9-431A-A5D1-C3502667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41999"/>
        <c:axId val="421640335"/>
      </c:scatterChart>
      <c:valAx>
        <c:axId val="42164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0335"/>
        <c:crosses val="autoZero"/>
        <c:crossBetween val="midCat"/>
      </c:valAx>
      <c:valAx>
        <c:axId val="4216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bx!$G$1</c:f>
              <c:strCache>
                <c:ptCount val="1"/>
                <c:pt idx="0">
                  <c:v>(5) bx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bx!$B$2:$B$6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bx!$G$2:$G$6</c:f>
              <c:numCache>
                <c:formatCode>General</c:formatCode>
                <c:ptCount val="5"/>
                <c:pt idx="0">
                  <c:v>3824.6481736094997</c:v>
                </c:pt>
                <c:pt idx="1">
                  <c:v>2558.0474408708001</c:v>
                </c:pt>
                <c:pt idx="2">
                  <c:v>3454.9007374150001</c:v>
                </c:pt>
                <c:pt idx="3">
                  <c:v>3319.3547164645997</c:v>
                </c:pt>
                <c:pt idx="4">
                  <c:v>4395.8975988736001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7-4F08-9A03-9B6AA786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41999"/>
        <c:axId val="421640335"/>
      </c:scatterChart>
      <c:valAx>
        <c:axId val="42164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0335"/>
        <c:crosses val="autoZero"/>
        <c:crossBetween val="midCat"/>
      </c:valAx>
      <c:valAx>
        <c:axId val="4216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'bxM1'!$C$1</c:f>
              <c:strCache>
                <c:ptCount val="1"/>
                <c:pt idx="0">
                  <c:v>(1) bx/M1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'bxM1'!$B$2:$B$6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'bxM1'!$C$2:$C$6</c:f>
              <c:numCache>
                <c:formatCode>General</c:formatCode>
                <c:ptCount val="5"/>
                <c:pt idx="0">
                  <c:v>49.127138025822113</c:v>
                </c:pt>
                <c:pt idx="1">
                  <c:v>50.625751760366526</c:v>
                </c:pt>
                <c:pt idx="2">
                  <c:v>48.931152421768836</c:v>
                </c:pt>
                <c:pt idx="3">
                  <c:v>93.468851306918239</c:v>
                </c:pt>
                <c:pt idx="4">
                  <c:v>50.715130149857309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6-4CD0-9A8F-150C7DC8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32671"/>
        <c:axId val="587226431"/>
      </c:scatterChart>
      <c:valAx>
        <c:axId val="5872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6431"/>
        <c:crosses val="autoZero"/>
        <c:crossBetween val="midCat"/>
      </c:valAx>
      <c:valAx>
        <c:axId val="587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'bxM1'!$D$1</c:f>
              <c:strCache>
                <c:ptCount val="1"/>
                <c:pt idx="0">
                  <c:v>(2) bx/M1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'bxM1'!$B$2:$B$6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'bxM1'!$D$2:$D$6</c:f>
              <c:numCache>
                <c:formatCode>General</c:formatCode>
                <c:ptCount val="5"/>
                <c:pt idx="0">
                  <c:v>388.7330105534167</c:v>
                </c:pt>
                <c:pt idx="1">
                  <c:v>250.60202897276517</c:v>
                </c:pt>
                <c:pt idx="2">
                  <c:v>273.41804531339648</c:v>
                </c:pt>
                <c:pt idx="3">
                  <c:v>566.24438270180656</c:v>
                </c:pt>
                <c:pt idx="4">
                  <c:v>375.31699629560109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B-4669-996B-084D910E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32671"/>
        <c:axId val="587226431"/>
      </c:scatterChart>
      <c:valAx>
        <c:axId val="5872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6431"/>
        <c:crosses val="autoZero"/>
        <c:crossBetween val="midCat"/>
      </c:valAx>
      <c:valAx>
        <c:axId val="587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'bxM1'!$E$1</c:f>
              <c:strCache>
                <c:ptCount val="1"/>
                <c:pt idx="0">
                  <c:v>(3) bx/M1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'bxM1'!$B$2:$B$6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'bxM1'!$E$2:$E$6</c:f>
              <c:numCache>
                <c:formatCode>General</c:formatCode>
                <c:ptCount val="5"/>
                <c:pt idx="0">
                  <c:v>552.61100327933309</c:v>
                </c:pt>
                <c:pt idx="1">
                  <c:v>392.8927368010568</c:v>
                </c:pt>
                <c:pt idx="2">
                  <c:v>410.96753324916489</c:v>
                </c:pt>
                <c:pt idx="3">
                  <c:v>809.02630460609362</c:v>
                </c:pt>
                <c:pt idx="4">
                  <c:v>549.34994020621662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F-4784-B75B-12998FF0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32671"/>
        <c:axId val="587226431"/>
      </c:scatterChart>
      <c:valAx>
        <c:axId val="5872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6431"/>
        <c:crosses val="autoZero"/>
        <c:crossBetween val="midCat"/>
      </c:valAx>
      <c:valAx>
        <c:axId val="587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'bxM1'!$F$1</c:f>
              <c:strCache>
                <c:ptCount val="1"/>
                <c:pt idx="0">
                  <c:v>(4) bx/M1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'bxM1'!$B$2:$B$6</c:f>
              <c:numCache>
                <c:formatCode>General</c:formatCode>
                <c:ptCount val="5"/>
                <c:pt idx="0">
                  <c:v>0.118627135552435</c:v>
                </c:pt>
                <c:pt idx="1">
                  <c:v>1.26158320570537</c:v>
                </c:pt>
                <c:pt idx="2">
                  <c:v>2.1301100036596301</c:v>
                </c:pt>
                <c:pt idx="3">
                  <c:v>2.4425832969281802</c:v>
                </c:pt>
                <c:pt idx="4">
                  <c:v>1.81221007526015</c:v>
                </c:pt>
              </c:numCache>
            </c:numRef>
          </c:xVal>
          <c:yVal>
            <c:numRef>
              <c:f>'bxM1'!$F$2:$F$6</c:f>
              <c:numCache>
                <c:formatCode>General</c:formatCode>
                <c:ptCount val="5"/>
                <c:pt idx="0">
                  <c:v>1247.8174247303164</c:v>
                </c:pt>
                <c:pt idx="1">
                  <c:v>878.06713090875655</c:v>
                </c:pt>
                <c:pt idx="2">
                  <c:v>948.30526158781424</c:v>
                </c:pt>
                <c:pt idx="3">
                  <c:v>1879.2062175895355</c:v>
                </c:pt>
                <c:pt idx="4">
                  <c:v>1275.6625873921373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A-4129-AA91-437D206B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32671"/>
        <c:axId val="587226431"/>
      </c:scatterChart>
      <c:valAx>
        <c:axId val="5872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6431"/>
        <c:crosses val="autoZero"/>
        <c:crossBetween val="midCat"/>
      </c:valAx>
      <c:valAx>
        <c:axId val="587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33337</xdr:rowOff>
    </xdr:from>
    <xdr:to>
      <xdr:col>6</xdr:col>
      <xdr:colOff>457200</xdr:colOff>
      <xdr:row>19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13</xdr:col>
      <xdr:colOff>457200</xdr:colOff>
      <xdr:row>19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457200</xdr:colOff>
      <xdr:row>32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457200</xdr:colOff>
      <xdr:row>32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20</xdr:col>
      <xdr:colOff>457200</xdr:colOff>
      <xdr:row>32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6</xdr:col>
      <xdr:colOff>9525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12</xdr:col>
      <xdr:colOff>9525</xdr:colOff>
      <xdr:row>19</xdr:row>
      <xdr:rowOff>14288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9525</xdr:colOff>
      <xdr:row>32</xdr:row>
      <xdr:rowOff>14288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12</xdr:col>
      <xdr:colOff>9525</xdr:colOff>
      <xdr:row>32</xdr:row>
      <xdr:rowOff>14288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18</xdr:col>
      <xdr:colOff>9525</xdr:colOff>
      <xdr:row>32</xdr:row>
      <xdr:rowOff>14289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opLeftCell="L1" workbookViewId="0">
      <selection activeCell="Q3" sqref="Q3:Q14"/>
    </sheetView>
  </sheetViews>
  <sheetFormatPr baseColWidth="10" defaultColWidth="8.83203125" defaultRowHeight="15" x14ac:dyDescent="0.2"/>
  <cols>
    <col min="7" max="11" width="26.1640625" customWidth="1"/>
  </cols>
  <sheetData>
    <row r="1" spans="1:17" x14ac:dyDescent="0.2">
      <c r="B1" s="5" t="s">
        <v>9</v>
      </c>
      <c r="C1" s="5"/>
      <c r="D1" s="5"/>
      <c r="E1" s="5"/>
      <c r="F1" s="1"/>
      <c r="G1" s="6" t="s">
        <v>10</v>
      </c>
      <c r="H1" s="6"/>
      <c r="I1" s="6"/>
      <c r="J1" s="6"/>
      <c r="K1" s="6"/>
    </row>
    <row r="2" spans="1:17" x14ac:dyDescent="0.2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12</v>
      </c>
      <c r="G2" t="s">
        <v>1</v>
      </c>
      <c r="H2" t="s">
        <v>2</v>
      </c>
      <c r="I2" t="s">
        <v>3</v>
      </c>
      <c r="J2" t="s">
        <v>4</v>
      </c>
      <c r="K2" t="s">
        <v>11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t="s">
        <v>13</v>
      </c>
    </row>
    <row r="3" spans="1:17" x14ac:dyDescent="0.2">
      <c r="A3">
        <v>2008</v>
      </c>
      <c r="B3">
        <v>18.470109999999998</v>
      </c>
      <c r="C3">
        <v>55.466560000000001</v>
      </c>
      <c r="D3">
        <v>78.263260000000002</v>
      </c>
      <c r="E3">
        <v>164.66</v>
      </c>
      <c r="F3">
        <v>32.7532</v>
      </c>
      <c r="Q3" s="3">
        <v>3.8391002966510102</v>
      </c>
    </row>
    <row r="4" spans="1:17" x14ac:dyDescent="0.2">
      <c r="A4">
        <v>2009</v>
      </c>
      <c r="B4">
        <v>15.915330000000001</v>
      </c>
      <c r="C4">
        <v>45.147350000000003</v>
      </c>
      <c r="D4">
        <v>61.610050000000001</v>
      </c>
      <c r="E4">
        <v>130.51609999999999</v>
      </c>
      <c r="F4">
        <v>53.449109999999997</v>
      </c>
      <c r="Q4" s="3">
        <v>-0.35554626629975</v>
      </c>
    </row>
    <row r="5" spans="1:17" x14ac:dyDescent="0.2">
      <c r="A5">
        <v>2010</v>
      </c>
      <c r="B5">
        <v>20.308789999999998</v>
      </c>
      <c r="C5">
        <v>51.262909999999998</v>
      </c>
      <c r="D5">
        <v>68.70975</v>
      </c>
      <c r="E5">
        <v>144.8151</v>
      </c>
      <c r="F5">
        <v>52.226680000000002</v>
      </c>
      <c r="Q5" s="3">
        <v>1.64004344238989</v>
      </c>
    </row>
    <row r="6" spans="1:17" x14ac:dyDescent="0.2">
      <c r="A6">
        <v>2011</v>
      </c>
      <c r="B6">
        <v>19.175940000000001</v>
      </c>
      <c r="C6">
        <v>48.399250000000002</v>
      </c>
      <c r="D6">
        <v>66.601489999999998</v>
      </c>
      <c r="E6">
        <v>140.54519999999999</v>
      </c>
      <c r="F6">
        <v>52.540880000000001</v>
      </c>
      <c r="Q6" s="3">
        <v>3.1568415686220601</v>
      </c>
    </row>
    <row r="7" spans="1:17" x14ac:dyDescent="0.2">
      <c r="A7">
        <v>2012</v>
      </c>
      <c r="B7">
        <v>19.177340000000001</v>
      </c>
      <c r="C7">
        <v>48.419939999999997</v>
      </c>
      <c r="D7">
        <v>67.31353</v>
      </c>
      <c r="E7">
        <v>141.8192</v>
      </c>
      <c r="F7">
        <v>53.159399999999998</v>
      </c>
      <c r="Q7" s="3">
        <v>2.0693372652605899</v>
      </c>
    </row>
    <row r="8" spans="1:17" x14ac:dyDescent="0.2">
      <c r="A8">
        <v>2013</v>
      </c>
      <c r="B8">
        <v>17.494959999999999</v>
      </c>
      <c r="C8">
        <v>44.805520000000001</v>
      </c>
      <c r="D8">
        <v>61.257539999999999</v>
      </c>
      <c r="E8">
        <v>128.99799999999999</v>
      </c>
      <c r="F8">
        <v>59.341169999999998</v>
      </c>
      <c r="Q8" s="3">
        <v>1.46483265562714</v>
      </c>
    </row>
    <row r="9" spans="1:17" x14ac:dyDescent="0.2">
      <c r="A9">
        <v>2014</v>
      </c>
      <c r="B9">
        <v>18.433759999999999</v>
      </c>
      <c r="C9">
        <v>51.013370000000002</v>
      </c>
      <c r="D9">
        <v>70.482960000000006</v>
      </c>
      <c r="E9">
        <v>148.4281</v>
      </c>
      <c r="F9">
        <v>51.91319</v>
      </c>
      <c r="Q9" s="3">
        <v>1.62222297740821</v>
      </c>
    </row>
    <row r="10" spans="1:17" x14ac:dyDescent="0.2">
      <c r="A10">
        <v>2015</v>
      </c>
      <c r="B10">
        <v>18.2516</v>
      </c>
      <c r="C10">
        <v>45.471020000000003</v>
      </c>
      <c r="D10">
        <v>63.450920000000004</v>
      </c>
      <c r="E10">
        <v>133.6814</v>
      </c>
      <c r="F10">
        <v>56.292650000000002</v>
      </c>
      <c r="G10">
        <v>19.771979999999999</v>
      </c>
      <c r="H10">
        <v>62.798079999999999</v>
      </c>
      <c r="I10">
        <v>63.975140000000003</v>
      </c>
      <c r="J10">
        <v>68.566140000000004</v>
      </c>
      <c r="K10">
        <v>67.942229999999995</v>
      </c>
      <c r="L10">
        <f>B10*G10</f>
        <v>360.87027016799999</v>
      </c>
      <c r="M10">
        <f t="shared" ref="M10:P10" si="0">C10*H10</f>
        <v>2855.4927516416001</v>
      </c>
      <c r="N10">
        <f t="shared" si="0"/>
        <v>4059.2814901288002</v>
      </c>
      <c r="O10">
        <f t="shared" si="0"/>
        <v>9166.017587796001</v>
      </c>
      <c r="P10">
        <f t="shared" si="0"/>
        <v>3824.6481736094997</v>
      </c>
      <c r="Q10" s="3">
        <v>0.118627135552435</v>
      </c>
    </row>
    <row r="11" spans="1:17" x14ac:dyDescent="0.2">
      <c r="A11">
        <v>2016</v>
      </c>
      <c r="B11">
        <v>17.654540000000001</v>
      </c>
      <c r="C11">
        <v>44.869819999999997</v>
      </c>
      <c r="D11">
        <v>61.713079999999998</v>
      </c>
      <c r="E11">
        <v>129.9804</v>
      </c>
      <c r="F11">
        <v>56.329880000000003</v>
      </c>
      <c r="G11">
        <v>21.511959999999998</v>
      </c>
      <c r="H11">
        <v>41.898180000000004</v>
      </c>
      <c r="I11">
        <v>47.759709999999998</v>
      </c>
      <c r="J11">
        <v>50.67745</v>
      </c>
      <c r="K11">
        <v>45.411909999999999</v>
      </c>
      <c r="L11">
        <f t="shared" ref="L11:L14" si="1">B11*G11</f>
        <v>379.78375829840002</v>
      </c>
      <c r="M11">
        <f t="shared" ref="M11:M14" si="2">C11*H11</f>
        <v>1879.9637949276</v>
      </c>
      <c r="N11">
        <f t="shared" ref="N11:N14" si="3">D11*I11</f>
        <v>2947.3988040067998</v>
      </c>
      <c r="O11">
        <f t="shared" ref="O11:O14" si="4">E11*J11</f>
        <v>6587.0752219800006</v>
      </c>
      <c r="P11">
        <f t="shared" ref="P11:P14" si="5">F11*K11</f>
        <v>2558.0474408708001</v>
      </c>
      <c r="Q11" s="3">
        <v>1.26158320570537</v>
      </c>
    </row>
    <row r="12" spans="1:17" x14ac:dyDescent="0.2">
      <c r="A12">
        <v>2017</v>
      </c>
      <c r="B12">
        <v>18.400759999999998</v>
      </c>
      <c r="C12">
        <v>44.928019999999997</v>
      </c>
      <c r="D12">
        <v>63.130420000000001</v>
      </c>
      <c r="E12">
        <v>132.2473</v>
      </c>
      <c r="F12">
        <v>59.080300000000001</v>
      </c>
      <c r="G12">
        <v>22.543140000000001</v>
      </c>
      <c r="H12">
        <v>51.591079999999998</v>
      </c>
      <c r="I12">
        <v>55.186590000000002</v>
      </c>
      <c r="J12">
        <v>60.789149999999999</v>
      </c>
      <c r="K12">
        <v>58.478050000000003</v>
      </c>
      <c r="L12">
        <f t="shared" si="1"/>
        <v>414.81090878639998</v>
      </c>
      <c r="M12">
        <f t="shared" si="2"/>
        <v>2317.8850740615999</v>
      </c>
      <c r="N12">
        <f t="shared" si="3"/>
        <v>3483.9526050678001</v>
      </c>
      <c r="O12">
        <f t="shared" si="4"/>
        <v>8039.2009567949999</v>
      </c>
      <c r="P12">
        <f t="shared" si="5"/>
        <v>3454.9007374150001</v>
      </c>
      <c r="Q12" s="3">
        <v>2.1301100036596301</v>
      </c>
    </row>
    <row r="13" spans="1:17" x14ac:dyDescent="0.2">
      <c r="A13">
        <v>2018</v>
      </c>
      <c r="B13">
        <v>17.208770000000001</v>
      </c>
      <c r="C13">
        <v>45.581679999999999</v>
      </c>
      <c r="D13">
        <v>64.050210000000007</v>
      </c>
      <c r="E13">
        <v>134.58860000000001</v>
      </c>
      <c r="F13">
        <v>53.085459999999998</v>
      </c>
      <c r="G13">
        <v>24.11647</v>
      </c>
      <c r="H13">
        <v>55.15822</v>
      </c>
      <c r="I13">
        <v>56.083970000000001</v>
      </c>
      <c r="J13">
        <v>61.99588</v>
      </c>
      <c r="K13">
        <v>62.528509999999997</v>
      </c>
      <c r="L13">
        <f t="shared" si="1"/>
        <v>415.01478544190002</v>
      </c>
      <c r="M13">
        <f t="shared" si="2"/>
        <v>2514.2043334095997</v>
      </c>
      <c r="N13">
        <f t="shared" si="3"/>
        <v>3592.1900561337006</v>
      </c>
      <c r="O13">
        <f t="shared" si="4"/>
        <v>8343.9386949680011</v>
      </c>
      <c r="P13">
        <f t="shared" si="5"/>
        <v>3319.3547164645997</v>
      </c>
      <c r="Q13" s="3">
        <v>2.4425832969281802</v>
      </c>
    </row>
    <row r="14" spans="1:17" x14ac:dyDescent="0.2">
      <c r="A14">
        <v>2019</v>
      </c>
      <c r="B14">
        <v>10.32549</v>
      </c>
      <c r="C14">
        <v>27.381869999999999</v>
      </c>
      <c r="D14">
        <v>39.93806</v>
      </c>
      <c r="E14">
        <v>84.391649999999998</v>
      </c>
      <c r="F14">
        <v>64.101370000000003</v>
      </c>
      <c r="G14">
        <v>21.87435</v>
      </c>
      <c r="H14">
        <v>61.044060000000002</v>
      </c>
      <c r="I14">
        <v>61.259070000000001</v>
      </c>
      <c r="J14">
        <v>67.320080000000004</v>
      </c>
      <c r="K14">
        <v>68.577280000000002</v>
      </c>
      <c r="L14">
        <f t="shared" si="1"/>
        <v>225.86338218150001</v>
      </c>
      <c r="M14">
        <f t="shared" si="2"/>
        <v>1671.5005151922001</v>
      </c>
      <c r="N14">
        <f t="shared" si="3"/>
        <v>2446.5684132042002</v>
      </c>
      <c r="O14">
        <f t="shared" si="4"/>
        <v>5681.2526293320007</v>
      </c>
      <c r="P14">
        <f t="shared" si="5"/>
        <v>4395.8975988736001</v>
      </c>
      <c r="Q14" s="3">
        <v>1.81221007526015</v>
      </c>
    </row>
    <row r="16" spans="1:17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</sheetData>
  <mergeCells count="2">
    <mergeCell ref="B1:E1"/>
    <mergeCell ref="G1:K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F6ED-8C59-F24E-A398-BCF6D53E5F6C}">
  <dimension ref="A1:G13"/>
  <sheetViews>
    <sheetView tabSelected="1" workbookViewId="0">
      <selection activeCell="G2" sqref="G2:G13"/>
    </sheetView>
  </sheetViews>
  <sheetFormatPr baseColWidth="10" defaultRowHeight="15" x14ac:dyDescent="0.2"/>
  <sheetData>
    <row r="1" spans="1:7" x14ac:dyDescent="0.2">
      <c r="A1" s="7" t="s">
        <v>0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</row>
    <row r="2" spans="1:7" x14ac:dyDescent="0.2">
      <c r="A2" s="7">
        <v>2008</v>
      </c>
      <c r="B2" s="7">
        <v>18.470109999999998</v>
      </c>
      <c r="C2" s="7">
        <v>55.466560000000001</v>
      </c>
      <c r="D2" s="7">
        <v>78.263260000000002</v>
      </c>
      <c r="E2" s="7">
        <v>164.66</v>
      </c>
      <c r="F2" s="7">
        <v>32.7532</v>
      </c>
      <c r="G2" s="3">
        <v>3.8391002966510102</v>
      </c>
    </row>
    <row r="3" spans="1:7" x14ac:dyDescent="0.2">
      <c r="A3" s="7">
        <v>2009</v>
      </c>
      <c r="B3" s="7">
        <v>15.915330000000001</v>
      </c>
      <c r="C3" s="7">
        <v>45.147350000000003</v>
      </c>
      <c r="D3" s="7">
        <v>61.610050000000001</v>
      </c>
      <c r="E3" s="7">
        <v>130.51609999999999</v>
      </c>
      <c r="F3" s="7">
        <v>53.449109999999997</v>
      </c>
      <c r="G3" s="3">
        <v>-0.35554626629975</v>
      </c>
    </row>
    <row r="4" spans="1:7" x14ac:dyDescent="0.2">
      <c r="A4" s="7">
        <v>2010</v>
      </c>
      <c r="B4" s="7">
        <v>20.308789999999998</v>
      </c>
      <c r="C4" s="7">
        <v>51.262909999999998</v>
      </c>
      <c r="D4" s="7">
        <v>68.70975</v>
      </c>
      <c r="E4" s="7">
        <v>144.8151</v>
      </c>
      <c r="F4" s="7">
        <v>52.226680000000002</v>
      </c>
      <c r="G4" s="3">
        <v>1.64004344238989</v>
      </c>
    </row>
    <row r="5" spans="1:7" x14ac:dyDescent="0.2">
      <c r="A5" s="7">
        <v>2011</v>
      </c>
      <c r="B5" s="7">
        <v>19.175940000000001</v>
      </c>
      <c r="C5" s="7">
        <v>48.399250000000002</v>
      </c>
      <c r="D5" s="7">
        <v>66.601489999999998</v>
      </c>
      <c r="E5" s="7">
        <v>140.54519999999999</v>
      </c>
      <c r="F5" s="7">
        <v>52.540880000000001</v>
      </c>
      <c r="G5" s="3">
        <v>3.1568415686220601</v>
      </c>
    </row>
    <row r="6" spans="1:7" x14ac:dyDescent="0.2">
      <c r="A6" s="7">
        <v>2012</v>
      </c>
      <c r="B6" s="7">
        <v>19.177340000000001</v>
      </c>
      <c r="C6" s="7">
        <v>48.419939999999997</v>
      </c>
      <c r="D6" s="7">
        <v>67.31353</v>
      </c>
      <c r="E6" s="7">
        <v>141.8192</v>
      </c>
      <c r="F6" s="7">
        <v>53.159399999999998</v>
      </c>
      <c r="G6" s="3">
        <v>2.0693372652605899</v>
      </c>
    </row>
    <row r="7" spans="1:7" x14ac:dyDescent="0.2">
      <c r="A7" s="7">
        <v>2013</v>
      </c>
      <c r="B7" s="7">
        <v>17.494959999999999</v>
      </c>
      <c r="C7" s="7">
        <v>44.805520000000001</v>
      </c>
      <c r="D7" s="7">
        <v>61.257539999999999</v>
      </c>
      <c r="E7" s="7">
        <v>128.99799999999999</v>
      </c>
      <c r="F7" s="7">
        <v>59.341169999999998</v>
      </c>
      <c r="G7" s="3">
        <v>1.46483265562714</v>
      </c>
    </row>
    <row r="8" spans="1:7" x14ac:dyDescent="0.2">
      <c r="A8" s="7">
        <v>2014</v>
      </c>
      <c r="B8" s="7">
        <v>18.433759999999999</v>
      </c>
      <c r="C8" s="7">
        <v>51.013370000000002</v>
      </c>
      <c r="D8" s="7">
        <v>70.482960000000006</v>
      </c>
      <c r="E8" s="7">
        <v>148.4281</v>
      </c>
      <c r="F8" s="7">
        <v>51.91319</v>
      </c>
      <c r="G8" s="3">
        <v>1.62222297740821</v>
      </c>
    </row>
    <row r="9" spans="1:7" x14ac:dyDescent="0.2">
      <c r="A9" s="7">
        <v>2015</v>
      </c>
      <c r="B9" s="7">
        <v>18.2516</v>
      </c>
      <c r="C9" s="7">
        <v>45.471020000000003</v>
      </c>
      <c r="D9" s="7">
        <v>63.450920000000004</v>
      </c>
      <c r="E9" s="7">
        <v>133.6814</v>
      </c>
      <c r="F9" s="7">
        <v>56.292650000000002</v>
      </c>
      <c r="G9" s="3">
        <v>0.118627135552435</v>
      </c>
    </row>
    <row r="10" spans="1:7" x14ac:dyDescent="0.2">
      <c r="A10" s="7">
        <v>2016</v>
      </c>
      <c r="B10" s="7">
        <v>17.654540000000001</v>
      </c>
      <c r="C10" s="7">
        <v>44.869819999999997</v>
      </c>
      <c r="D10" s="7">
        <v>61.713079999999998</v>
      </c>
      <c r="E10" s="7">
        <v>129.9804</v>
      </c>
      <c r="F10" s="7">
        <v>56.329880000000003</v>
      </c>
      <c r="G10" s="3">
        <v>1.26158320570537</v>
      </c>
    </row>
    <row r="11" spans="1:7" x14ac:dyDescent="0.2">
      <c r="A11" s="7">
        <v>2017</v>
      </c>
      <c r="B11" s="7">
        <v>18.400759999999998</v>
      </c>
      <c r="C11" s="7">
        <v>44.928019999999997</v>
      </c>
      <c r="D11" s="7">
        <v>63.130420000000001</v>
      </c>
      <c r="E11" s="7">
        <v>132.2473</v>
      </c>
      <c r="F11" s="7">
        <v>59.080300000000001</v>
      </c>
      <c r="G11" s="3">
        <v>2.1301100036596301</v>
      </c>
    </row>
    <row r="12" spans="1:7" x14ac:dyDescent="0.2">
      <c r="A12" s="7">
        <v>2018</v>
      </c>
      <c r="B12" s="7">
        <v>17.208770000000001</v>
      </c>
      <c r="C12" s="7">
        <v>45.581679999999999</v>
      </c>
      <c r="D12" s="7">
        <v>64.050210000000007</v>
      </c>
      <c r="E12" s="7">
        <v>134.58860000000001</v>
      </c>
      <c r="F12" s="7">
        <v>53.085459999999998</v>
      </c>
      <c r="G12" s="3">
        <v>2.4425832969281802</v>
      </c>
    </row>
    <row r="13" spans="1:7" x14ac:dyDescent="0.2">
      <c r="A13" s="7">
        <v>2019</v>
      </c>
      <c r="B13" s="7">
        <v>10.32549</v>
      </c>
      <c r="C13" s="7">
        <v>27.381869999999999</v>
      </c>
      <c r="D13" s="7">
        <v>39.93806</v>
      </c>
      <c r="E13" s="7">
        <v>84.391649999999998</v>
      </c>
      <c r="F13" s="7">
        <v>64.101370000000003</v>
      </c>
      <c r="G13" s="3">
        <v>1.81221007526015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T9" sqref="T9"/>
    </sheetView>
  </sheetViews>
  <sheetFormatPr baseColWidth="10" defaultColWidth="8.83203125" defaultRowHeight="15" x14ac:dyDescent="0.2"/>
  <sheetData>
    <row r="1" spans="1:7" x14ac:dyDescent="0.2">
      <c r="A1" t="str">
        <f>'scpc-dcpc'!A2</f>
        <v>year</v>
      </c>
      <c r="B1" t="str">
        <f>'scpc-dcpc'!Q2</f>
        <v>INFLATION</v>
      </c>
      <c r="C1" t="str">
        <f>'scpc-dcpc'!L2</f>
        <v>(1) bx</v>
      </c>
      <c r="D1" t="str">
        <f>'scpc-dcpc'!M2</f>
        <v>(2) bx</v>
      </c>
      <c r="E1" t="str">
        <f>'scpc-dcpc'!N2</f>
        <v>(3) bx</v>
      </c>
      <c r="F1" t="str">
        <f>'scpc-dcpc'!O2</f>
        <v>(4) bx</v>
      </c>
      <c r="G1" t="str">
        <f>'scpc-dcpc'!P2</f>
        <v>(5) bx</v>
      </c>
    </row>
    <row r="2" spans="1:7" x14ac:dyDescent="0.2">
      <c r="A2">
        <f>'scpc-dcpc'!A10</f>
        <v>2015</v>
      </c>
      <c r="B2">
        <f>'scpc-dcpc'!Q10</f>
        <v>0.118627135552435</v>
      </c>
      <c r="C2">
        <f>'scpc-dcpc'!L10</f>
        <v>360.87027016799999</v>
      </c>
      <c r="D2">
        <f>'scpc-dcpc'!M10</f>
        <v>2855.4927516416001</v>
      </c>
      <c r="E2">
        <f>'scpc-dcpc'!N10</f>
        <v>4059.2814901288002</v>
      </c>
      <c r="F2">
        <f>'scpc-dcpc'!O10</f>
        <v>9166.017587796001</v>
      </c>
      <c r="G2">
        <f>'scpc-dcpc'!P10</f>
        <v>3824.6481736094997</v>
      </c>
    </row>
    <row r="3" spans="1:7" x14ac:dyDescent="0.2">
      <c r="A3">
        <f>'scpc-dcpc'!A11</f>
        <v>2016</v>
      </c>
      <c r="B3">
        <f>'scpc-dcpc'!Q11</f>
        <v>1.26158320570537</v>
      </c>
      <c r="C3">
        <f>'scpc-dcpc'!L11</f>
        <v>379.78375829840002</v>
      </c>
      <c r="D3">
        <f>'scpc-dcpc'!M11</f>
        <v>1879.9637949276</v>
      </c>
      <c r="E3">
        <f>'scpc-dcpc'!N11</f>
        <v>2947.3988040067998</v>
      </c>
      <c r="F3">
        <f>'scpc-dcpc'!O11</f>
        <v>6587.0752219800006</v>
      </c>
      <c r="G3">
        <f>'scpc-dcpc'!P11</f>
        <v>2558.0474408708001</v>
      </c>
    </row>
    <row r="4" spans="1:7" x14ac:dyDescent="0.2">
      <c r="A4">
        <f>'scpc-dcpc'!A12</f>
        <v>2017</v>
      </c>
      <c r="B4">
        <f>'scpc-dcpc'!Q12</f>
        <v>2.1301100036596301</v>
      </c>
      <c r="C4">
        <f>'scpc-dcpc'!L12</f>
        <v>414.81090878639998</v>
      </c>
      <c r="D4">
        <f>'scpc-dcpc'!M12</f>
        <v>2317.8850740615999</v>
      </c>
      <c r="E4">
        <f>'scpc-dcpc'!N12</f>
        <v>3483.9526050678001</v>
      </c>
      <c r="F4">
        <f>'scpc-dcpc'!O12</f>
        <v>8039.2009567949999</v>
      </c>
      <c r="G4">
        <f>'scpc-dcpc'!P12</f>
        <v>3454.9007374150001</v>
      </c>
    </row>
    <row r="5" spans="1:7" x14ac:dyDescent="0.2">
      <c r="A5">
        <f>'scpc-dcpc'!A13</f>
        <v>2018</v>
      </c>
      <c r="B5">
        <f>'scpc-dcpc'!Q13</f>
        <v>2.4425832969281802</v>
      </c>
      <c r="C5">
        <f>'scpc-dcpc'!L13</f>
        <v>415.01478544190002</v>
      </c>
      <c r="D5">
        <f>'scpc-dcpc'!M13</f>
        <v>2514.2043334095997</v>
      </c>
      <c r="E5">
        <f>'scpc-dcpc'!N13</f>
        <v>3592.1900561337006</v>
      </c>
      <c r="F5">
        <f>'scpc-dcpc'!O13</f>
        <v>8343.9386949680011</v>
      </c>
      <c r="G5">
        <f>'scpc-dcpc'!P13</f>
        <v>3319.3547164645997</v>
      </c>
    </row>
    <row r="6" spans="1:7" x14ac:dyDescent="0.2">
      <c r="A6">
        <f>'scpc-dcpc'!A14</f>
        <v>2019</v>
      </c>
      <c r="B6">
        <f>'scpc-dcpc'!Q14</f>
        <v>1.81221007526015</v>
      </c>
      <c r="C6">
        <f>'scpc-dcpc'!L14</f>
        <v>225.86338218150001</v>
      </c>
      <c r="D6">
        <f>'scpc-dcpc'!M14</f>
        <v>1671.5005151922001</v>
      </c>
      <c r="E6">
        <f>'scpc-dcpc'!N14</f>
        <v>2446.5684132042002</v>
      </c>
      <c r="F6">
        <f>'scpc-dcpc'!O14</f>
        <v>5681.2526293320007</v>
      </c>
      <c r="G6">
        <f>'scpc-dcpc'!P14</f>
        <v>4395.8975988736001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Normal="100" workbookViewId="0">
      <selection activeCell="F34" sqref="F34"/>
    </sheetView>
  </sheetViews>
  <sheetFormatPr baseColWidth="10" defaultColWidth="8.83203125" defaultRowHeight="15" x14ac:dyDescent="0.2"/>
  <sheetData>
    <row r="1" spans="1:8" x14ac:dyDescent="0.2">
      <c r="A1" t="str">
        <f>bx!A1</f>
        <v>year</v>
      </c>
      <c r="B1" t="str">
        <f>bx!B1</f>
        <v>INFLATION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14</v>
      </c>
    </row>
    <row r="2" spans="1:8" x14ac:dyDescent="0.2">
      <c r="A2">
        <f>bx!A2</f>
        <v>2015</v>
      </c>
      <c r="B2">
        <f>bx!B2</f>
        <v>0.118627135552435</v>
      </c>
      <c r="C2">
        <f>bx!C2/$H2</f>
        <v>49.127138025822113</v>
      </c>
      <c r="D2">
        <f>bx!D2/$H2</f>
        <v>388.7330105534167</v>
      </c>
      <c r="E2">
        <f>bx!E2/$H2</f>
        <v>552.61100327933309</v>
      </c>
      <c r="F2">
        <f>bx!F2/$H2</f>
        <v>1247.8174247303164</v>
      </c>
      <c r="G2">
        <f>bx!G2/$H2</f>
        <v>520.66915525529419</v>
      </c>
      <c r="H2" s="4">
        <v>7.3456400000000004</v>
      </c>
    </row>
    <row r="3" spans="1:8" x14ac:dyDescent="0.2">
      <c r="A3">
        <f>bx!A3</f>
        <v>2016</v>
      </c>
      <c r="B3">
        <f>bx!B3</f>
        <v>1.26158320570537</v>
      </c>
      <c r="C3">
        <f>bx!C3/$H3</f>
        <v>50.625751760366526</v>
      </c>
      <c r="D3">
        <f>bx!D3/$H3</f>
        <v>250.60202897276517</v>
      </c>
      <c r="E3">
        <f>bx!E3/$H3</f>
        <v>392.8927368010568</v>
      </c>
      <c r="F3">
        <f>bx!F3/$H3</f>
        <v>878.06713090875655</v>
      </c>
      <c r="G3">
        <f>bx!G3/$H3</f>
        <v>340.99160878547656</v>
      </c>
      <c r="H3" s="4">
        <v>7.5017899999999997</v>
      </c>
    </row>
    <row r="4" spans="1:8" x14ac:dyDescent="0.2">
      <c r="A4">
        <f>bx!A4</f>
        <v>2017</v>
      </c>
      <c r="B4">
        <f>bx!B4</f>
        <v>2.1301100036596301</v>
      </c>
      <c r="C4">
        <f>bx!C4/$H4</f>
        <v>48.931152421768836</v>
      </c>
      <c r="D4">
        <f>bx!D4/$H4</f>
        <v>273.41804531339648</v>
      </c>
      <c r="E4">
        <f>bx!E4/$H4</f>
        <v>410.96753324916489</v>
      </c>
      <c r="F4">
        <f>bx!F4/$H4</f>
        <v>948.30526158781424</v>
      </c>
      <c r="G4">
        <f>bx!G4/$H4</f>
        <v>407.54057090524975</v>
      </c>
      <c r="H4" s="4">
        <v>8.4774399999999996</v>
      </c>
    </row>
    <row r="5" spans="1:8" x14ac:dyDescent="0.2">
      <c r="A5">
        <f>bx!A5</f>
        <v>2018</v>
      </c>
      <c r="B5">
        <f>bx!B5</f>
        <v>2.4425832969281802</v>
      </c>
      <c r="C5">
        <f>bx!C5/$H5</f>
        <v>93.468851306918239</v>
      </c>
      <c r="D5">
        <f>bx!D5/$H5</f>
        <v>566.24438270180656</v>
      </c>
      <c r="E5">
        <f>bx!E5/$H5</f>
        <v>809.02630460609362</v>
      </c>
      <c r="F5">
        <f>bx!F5/$H5</f>
        <v>1879.2062175895355</v>
      </c>
      <c r="G5">
        <f>bx!G5/$H5</f>
        <v>747.57884131234584</v>
      </c>
      <c r="H5" s="4">
        <v>4.4401400000000004</v>
      </c>
    </row>
    <row r="6" spans="1:8" x14ac:dyDescent="0.2">
      <c r="A6">
        <f>bx!A6</f>
        <v>2019</v>
      </c>
      <c r="B6">
        <f>bx!B6</f>
        <v>1.81221007526015</v>
      </c>
      <c r="C6">
        <f>bx!C6/$H6</f>
        <v>50.715130149857309</v>
      </c>
      <c r="D6">
        <f>bx!D6/$H6</f>
        <v>375.31699629560109</v>
      </c>
      <c r="E6">
        <f>bx!E6/$H6</f>
        <v>549.34994020621662</v>
      </c>
      <c r="F6">
        <f>bx!F6/$H6</f>
        <v>1275.6625873921373</v>
      </c>
      <c r="G6">
        <f>bx!G6/$H6</f>
        <v>987.05029872071168</v>
      </c>
      <c r="H6" s="4">
        <v>4.45357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scpc-dcpc</vt:lpstr>
      <vt:lpstr>scpc</vt:lpstr>
      <vt:lpstr>bx</vt:lpstr>
      <vt:lpstr>bxM1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</dc:creator>
  <cp:lastModifiedBy>Microsoft Office User</cp:lastModifiedBy>
  <dcterms:created xsi:type="dcterms:W3CDTF">2022-02-06T11:28:36Z</dcterms:created>
  <dcterms:modified xsi:type="dcterms:W3CDTF">2022-06-22T04:16:41Z</dcterms:modified>
</cp:coreProperties>
</file>