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5" windowWidth="15360" windowHeight="793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20" i="2"/>
  <c r="B21" s="1"/>
  <c r="E9" i="1"/>
  <c r="E17"/>
  <c r="E18"/>
  <c r="G20"/>
  <c r="E21"/>
  <c r="G21"/>
  <c r="E22"/>
  <c r="G22"/>
  <c r="E23"/>
  <c r="G23"/>
  <c r="E25"/>
  <c r="G25"/>
  <c r="J18"/>
  <c r="B23" i="2" l="1"/>
</calcChain>
</file>

<file path=xl/sharedStrings.xml><?xml version="1.0" encoding="utf-8"?>
<sst xmlns="http://schemas.openxmlformats.org/spreadsheetml/2006/main" count="47" uniqueCount="36">
  <si>
    <t>Importe total neto</t>
  </si>
  <si>
    <t>Base</t>
  </si>
  <si>
    <t>Paso a Euros</t>
  </si>
  <si>
    <t>Euros</t>
  </si>
  <si>
    <t>Honorarios</t>
  </si>
  <si>
    <t>16% IVA</t>
  </si>
  <si>
    <t>Suma</t>
  </si>
  <si>
    <t>A deducir   18%</t>
  </si>
  <si>
    <t>FACTURA</t>
  </si>
  <si>
    <t>Empresa consultora:</t>
  </si>
  <si>
    <t>NIF:</t>
  </si>
  <si>
    <t>Domicilio:</t>
  </si>
  <si>
    <t>Localidad:</t>
  </si>
  <si>
    <t>CIF:</t>
  </si>
  <si>
    <t>CP:</t>
  </si>
  <si>
    <t>SEVILLA</t>
  </si>
  <si>
    <t>con arreglo al siguiente desglose:</t>
  </si>
  <si>
    <t>Recibí</t>
  </si>
  <si>
    <t>(firma del Perceptor)</t>
  </si>
  <si>
    <t>He recibido de la empresa</t>
  </si>
  <si>
    <t>euros</t>
  </si>
  <si>
    <t>DE JUAN &amp; ASOCIADOS</t>
  </si>
  <si>
    <t>Licencia Fiscal:</t>
  </si>
  <si>
    <t>841100412871 Epígrafe 731</t>
  </si>
  <si>
    <t>B-41973496</t>
  </si>
  <si>
    <t>C/Juan Sierra, 1. Acc.</t>
  </si>
  <si>
    <t>PI. ALCALÁ X, Manzana 2, nave 12</t>
  </si>
  <si>
    <t>21% IVA</t>
  </si>
  <si>
    <t>Ingreso en cuenta corriente:</t>
  </si>
  <si>
    <t>ES08 0049 5854 34 2495029801</t>
  </si>
  <si>
    <t>MIPROMA-3-2015</t>
  </si>
  <si>
    <t>MIPROMA-BIOCONTROL, S.L.</t>
  </si>
  <si>
    <t>B-91770651</t>
  </si>
  <si>
    <t>Sesión formativa sobre el uso del programa de diseño Google Sketchup.
Toma de datos para la ampliación y modificación del programa de control de analíticas de clientes para FABRICANTES</t>
  </si>
  <si>
    <t>Sevilla a 10 de Diciembre de 2015</t>
  </si>
  <si>
    <t>La cantidad de CUARENTA Y OCHO CON CUARENTA EUROS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</si>
</sst>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</font>
    <font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b/>
      <sz val="16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0" xfId="0" applyFont="1" applyFill="1" applyBorder="1"/>
    <xf numFmtId="49" fontId="0" fillId="2" borderId="2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 indent="15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5" xfId="0" applyBorder="1"/>
    <xf numFmtId="0" fontId="2" fillId="0" borderId="3" xfId="0" applyFont="1" applyBorder="1"/>
    <xf numFmtId="0" fontId="0" fillId="0" borderId="3" xfId="0" applyBorder="1"/>
    <xf numFmtId="0" fontId="6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9" fillId="0" borderId="0" xfId="0" applyFont="1"/>
    <xf numFmtId="0" fontId="8" fillId="0" borderId="0" xfId="0" applyFont="1"/>
    <xf numFmtId="49" fontId="0" fillId="2" borderId="2" xfId="0" applyNumberFormat="1" applyFill="1" applyBorder="1" applyAlignment="1"/>
    <xf numFmtId="49" fontId="0" fillId="2" borderId="6" xfId="0" applyNumberFormat="1" applyFill="1" applyBorder="1" applyAlignment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2" fillId="0" borderId="3" xfId="0" applyNumberFormat="1" applyFont="1" applyBorder="1"/>
    <xf numFmtId="2" fontId="6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9:J25"/>
  <sheetViews>
    <sheetView zoomScale="75" zoomScaleNormal="50" zoomScaleSheetLayoutView="75" workbookViewId="0">
      <selection activeCell="F21" sqref="F21"/>
    </sheetView>
  </sheetViews>
  <sheetFormatPr baseColWidth="10" defaultRowHeight="12.75"/>
  <cols>
    <col min="3" max="3" width="8.28515625" customWidth="1"/>
    <col min="4" max="4" width="31.5703125" customWidth="1"/>
    <col min="5" max="5" width="20.42578125" customWidth="1"/>
    <col min="6" max="6" width="27.5703125" customWidth="1"/>
  </cols>
  <sheetData>
    <row r="9" spans="2:7">
      <c r="D9">
        <v>15000</v>
      </c>
      <c r="E9">
        <f>D9+16/100*D9</f>
        <v>17400</v>
      </c>
    </row>
    <row r="10" spans="2:7" ht="13.5" thickBot="1">
      <c r="B10" s="2"/>
      <c r="C10" s="2"/>
      <c r="D10" s="2"/>
      <c r="E10" s="2"/>
    </row>
    <row r="11" spans="2:7" ht="13.5" thickTop="1"/>
    <row r="12" spans="2:7" ht="18" customHeight="1">
      <c r="B12" s="3"/>
      <c r="C12" s="24"/>
      <c r="D12" s="24"/>
      <c r="E12" s="24"/>
      <c r="F12" s="24"/>
      <c r="G12" s="24"/>
    </row>
    <row r="13" spans="2:7">
      <c r="B13" s="3"/>
      <c r="C13" s="25"/>
      <c r="D13" s="25"/>
      <c r="E13" s="25"/>
      <c r="F13" s="25"/>
      <c r="G13" s="25"/>
    </row>
    <row r="14" spans="2:7">
      <c r="B14" s="3"/>
      <c r="C14" s="4"/>
      <c r="D14" s="5"/>
      <c r="E14" s="4"/>
      <c r="F14" s="5"/>
      <c r="G14" s="4"/>
    </row>
    <row r="15" spans="2:7">
      <c r="B15" s="3"/>
      <c r="C15" s="24"/>
      <c r="D15" s="24"/>
      <c r="E15" s="24"/>
      <c r="F15" s="24"/>
      <c r="G15" s="24"/>
    </row>
    <row r="17" spans="4:10">
      <c r="D17">
        <v>88.34</v>
      </c>
      <c r="E17">
        <f>D17*166.386</f>
        <v>14698.53924</v>
      </c>
    </row>
    <row r="18" spans="4:10">
      <c r="D18">
        <v>15000</v>
      </c>
      <c r="E18">
        <f>D18/166.386</f>
        <v>90.15181565756734</v>
      </c>
      <c r="F18" t="s">
        <v>2</v>
      </c>
      <c r="I18" t="s">
        <v>1</v>
      </c>
      <c r="J18">
        <f>E25/0.98</f>
        <v>800</v>
      </c>
    </row>
    <row r="20" spans="4:10" ht="15">
      <c r="D20" s="1" t="s">
        <v>4</v>
      </c>
      <c r="E20" s="1">
        <v>800</v>
      </c>
      <c r="F20" t="s">
        <v>3</v>
      </c>
      <c r="G20">
        <f>E20*166.386</f>
        <v>133108.79999999999</v>
      </c>
    </row>
    <row r="21" spans="4:10" ht="15">
      <c r="D21" s="1" t="s">
        <v>5</v>
      </c>
      <c r="E21" s="1">
        <f>E20*16/100</f>
        <v>128</v>
      </c>
      <c r="F21" t="s">
        <v>3</v>
      </c>
      <c r="G21">
        <f>E21*166.386</f>
        <v>21297.407999999999</v>
      </c>
    </row>
    <row r="22" spans="4:10" ht="15">
      <c r="D22" s="1" t="s">
        <v>6</v>
      </c>
      <c r="E22" s="1">
        <f>E20+E21</f>
        <v>928</v>
      </c>
      <c r="F22" t="s">
        <v>3</v>
      </c>
      <c r="G22">
        <f>E22*166.386</f>
        <v>154406.20799999998</v>
      </c>
    </row>
    <row r="23" spans="4:10" ht="15">
      <c r="D23" s="1" t="s">
        <v>7</v>
      </c>
      <c r="E23" s="1">
        <f>E20*18/100</f>
        <v>144</v>
      </c>
      <c r="F23" t="s">
        <v>3</v>
      </c>
      <c r="G23">
        <f>E23*166.386</f>
        <v>23959.583999999999</v>
      </c>
    </row>
    <row r="24" spans="4:10" ht="15">
      <c r="D24" s="1"/>
      <c r="E24" s="1"/>
    </row>
    <row r="25" spans="4:10" ht="15">
      <c r="D25" s="1" t="s">
        <v>0</v>
      </c>
      <c r="E25" s="1">
        <f>E22-E23</f>
        <v>784</v>
      </c>
      <c r="F25" t="s">
        <v>3</v>
      </c>
      <c r="G25">
        <f>E25*166.386</f>
        <v>130446.624</v>
      </c>
    </row>
  </sheetData>
  <mergeCells count="3">
    <mergeCell ref="C12:G12"/>
    <mergeCell ref="C13:G13"/>
    <mergeCell ref="C15:G15"/>
  </mergeCells>
  <phoneticPr fontId="0" type="noConversion"/>
  <dataValidations count="1">
    <dataValidation errorStyle="warning" allowBlank="1" showInputMessage="1" errorTitle="State" promptTitle="Estado" prompt="Escriba la abreviatura del estado. " sqref="E14"/>
  </dataValidations>
  <pageMargins left="0.78740157480314965" right="0.59055118110236227" top="0.78740157480314965" bottom="0.59055118110236227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"/>
  <sheetViews>
    <sheetView tabSelected="1" zoomScale="75" workbookViewId="0">
      <selection activeCell="G16" sqref="G16"/>
    </sheetView>
  </sheetViews>
  <sheetFormatPr baseColWidth="10" defaultRowHeight="12.75"/>
  <cols>
    <col min="1" max="1" width="29.85546875" customWidth="1"/>
    <col min="2" max="2" width="18.85546875" customWidth="1"/>
    <col min="3" max="3" width="25" customWidth="1"/>
  </cols>
  <sheetData>
    <row r="1" spans="1:4" ht="56.25" customHeight="1" thickTop="1">
      <c r="A1" s="20" t="s">
        <v>8</v>
      </c>
      <c r="B1" s="21" t="s">
        <v>30</v>
      </c>
      <c r="C1" s="13"/>
      <c r="D1" s="13"/>
    </row>
    <row r="2" spans="1:4" ht="15.75">
      <c r="A2" s="6" t="s">
        <v>9</v>
      </c>
      <c r="B2" s="6" t="s">
        <v>21</v>
      </c>
    </row>
    <row r="3" spans="1:4" ht="15.75">
      <c r="A3" s="6" t="s">
        <v>22</v>
      </c>
      <c r="B3" s="6" t="s">
        <v>23</v>
      </c>
    </row>
    <row r="4" spans="1:4" ht="15.75">
      <c r="A4" s="6" t="s">
        <v>10</v>
      </c>
      <c r="B4" s="6" t="s">
        <v>24</v>
      </c>
    </row>
    <row r="5" spans="1:4" ht="15.75">
      <c r="A5" s="6" t="s">
        <v>11</v>
      </c>
      <c r="B5" s="6" t="s">
        <v>25</v>
      </c>
    </row>
    <row r="6" spans="1:4" ht="15.75">
      <c r="A6" s="6"/>
    </row>
    <row r="7" spans="1:4" ht="16.5">
      <c r="A7" s="8" t="s">
        <v>19</v>
      </c>
      <c r="B7" s="19" t="s">
        <v>31</v>
      </c>
    </row>
    <row r="8" spans="1:4" ht="15.75">
      <c r="A8" s="6" t="s">
        <v>13</v>
      </c>
      <c r="B8" s="6" t="s">
        <v>32</v>
      </c>
    </row>
    <row r="9" spans="1:4" ht="15.75">
      <c r="A9" s="6" t="s">
        <v>11</v>
      </c>
      <c r="B9" s="6" t="s">
        <v>26</v>
      </c>
    </row>
    <row r="10" spans="1:4" ht="15.75">
      <c r="A10" s="6" t="s">
        <v>14</v>
      </c>
      <c r="B10" s="11">
        <v>41500</v>
      </c>
    </row>
    <row r="11" spans="1:4" ht="15.75">
      <c r="A11" s="6" t="s">
        <v>12</v>
      </c>
      <c r="B11" s="6" t="s">
        <v>15</v>
      </c>
    </row>
    <row r="12" spans="1:4" ht="15.75">
      <c r="A12" s="6"/>
    </row>
    <row r="13" spans="1:4" ht="15.75">
      <c r="A13" s="6" t="s">
        <v>35</v>
      </c>
    </row>
    <row r="14" spans="1:4" ht="15.75">
      <c r="A14" s="10" t="s">
        <v>16</v>
      </c>
    </row>
    <row r="15" spans="1:4" ht="29.25" customHeight="1"/>
    <row r="16" spans="1:4" ht="64.5" customHeight="1">
      <c r="A16" s="26" t="s">
        <v>33</v>
      </c>
      <c r="B16" s="27"/>
      <c r="C16" s="28"/>
    </row>
    <row r="17" spans="1:3" ht="15.75">
      <c r="A17" s="7"/>
      <c r="B17" s="7"/>
    </row>
    <row r="18" spans="1:3" ht="15.75">
      <c r="A18" s="6"/>
    </row>
    <row r="19" spans="1:3" ht="15">
      <c r="A19" s="14" t="s">
        <v>4</v>
      </c>
      <c r="B19" s="29">
        <v>40</v>
      </c>
      <c r="C19" s="15" t="s">
        <v>20</v>
      </c>
    </row>
    <row r="20" spans="1:3" ht="15">
      <c r="A20" s="14" t="s">
        <v>27</v>
      </c>
      <c r="B20" s="29">
        <f>B19*21/100</f>
        <v>8.4</v>
      </c>
      <c r="C20" s="15" t="s">
        <v>20</v>
      </c>
    </row>
    <row r="21" spans="1:3" ht="15">
      <c r="A21" s="14" t="s">
        <v>6</v>
      </c>
      <c r="B21" s="29">
        <f>B19+B20</f>
        <v>48.4</v>
      </c>
      <c r="C21" s="15" t="s">
        <v>20</v>
      </c>
    </row>
    <row r="22" spans="1:3" ht="15">
      <c r="A22" s="14"/>
      <c r="B22" s="29"/>
      <c r="C22" s="15"/>
    </row>
    <row r="23" spans="1:3" ht="15.75">
      <c r="A23" s="16" t="s">
        <v>0</v>
      </c>
      <c r="B23" s="30">
        <f>B19+B20</f>
        <v>48.4</v>
      </c>
      <c r="C23" s="15" t="s">
        <v>20</v>
      </c>
    </row>
    <row r="24" spans="1:3" ht="15.75">
      <c r="A24" s="6"/>
    </row>
    <row r="25" spans="1:3" ht="15.75">
      <c r="A25" s="9" t="s">
        <v>34</v>
      </c>
      <c r="B25" s="18"/>
      <c r="C25" s="17"/>
    </row>
    <row r="26" spans="1:3" ht="15.75">
      <c r="A26" s="6"/>
    </row>
    <row r="27" spans="1:3" ht="15.75">
      <c r="A27" s="6"/>
    </row>
    <row r="28" spans="1:3" ht="15.75">
      <c r="A28" s="6"/>
    </row>
    <row r="29" spans="1:3" ht="15.75">
      <c r="A29" s="6"/>
    </row>
    <row r="30" spans="1:3" ht="15.75">
      <c r="A30" s="6"/>
    </row>
    <row r="31" spans="1:3" ht="15.75">
      <c r="A31" s="12"/>
      <c r="C31" s="6" t="s">
        <v>17</v>
      </c>
    </row>
    <row r="32" spans="1:3" ht="15.75">
      <c r="A32" s="6"/>
      <c r="C32" s="6" t="s">
        <v>18</v>
      </c>
    </row>
    <row r="35" spans="1:1" ht="14.25">
      <c r="A35" s="22" t="s">
        <v>28</v>
      </c>
    </row>
    <row r="36" spans="1:1" ht="20.25">
      <c r="A36" s="23" t="s">
        <v>29</v>
      </c>
    </row>
  </sheetData>
  <mergeCells count="1">
    <mergeCell ref="A16:C16"/>
  </mergeCells>
  <phoneticPr fontId="0" type="noConversion"/>
  <pageMargins left="0.7" right="0.65" top="0.96" bottom="0.59055118110236227" header="0.78740157480314965" footer="0.59055118110236227"/>
  <pageSetup paperSize="9" orientation="portrait" horizontalDpi="300" verticalDpi="300" r:id="rId1"/>
  <headerFooter alignWithMargins="0">
    <oddFooter>&amp;C&amp;"Times New Roman,Cursiva"&amp;8DE JUAN &amp; ASOCIADOS.            JUAN SIERRA, 1. 41018  SEVILLA. TELEFONO: 954 542 202; FAX: 954 542 2. info@dejuanyasociados.com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Particular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Javier de Juan Morón</dc:creator>
  <cp:lastModifiedBy>usuario</cp:lastModifiedBy>
  <cp:lastPrinted>2015-11-11T19:52:11Z</cp:lastPrinted>
  <dcterms:created xsi:type="dcterms:W3CDTF">2001-09-28T18:10:59Z</dcterms:created>
  <dcterms:modified xsi:type="dcterms:W3CDTF">2015-12-10T11:16:14Z</dcterms:modified>
</cp:coreProperties>
</file>