
<file path=[Content_Types].xml><?xml version="1.0" encoding="utf-8"?>
<Types xmlns="http://schemas.openxmlformats.org/package/2006/content-types">
  <Default ContentType="image/x-emf" Extension="emf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e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/>
  <xr:revisionPtr revIDLastSave="0" documentId="13_ncr:1_{4ED51341-62E8-47AA-9D0E-25C03485052B}" xr6:coauthVersionLast="47" xr6:coauthVersionMax="47" xr10:uidLastSave="{00000000-0000-0000-0000-000000000000}"/>
  <bookViews>
    <workbookView xWindow="1380" yWindow="1596" windowWidth="17832" windowHeight="8028" activeTab="2" xr2:uid="{00000000-000D-0000-FFFF-FFFF00000000}"/>
  </bookViews>
  <sheets>
    <sheet name="SUMMARY" sheetId="1" r:id="rId1"/>
    <sheet name="LOGIN SCREEN" sheetId="2" r:id="rId2"/>
    <sheet name="TestCase_Automation" sheetId="3" r:id="rId3"/>
  </sheets>
  <definedNames>
    <definedName name="Z_665F3441_34DB_4E8E_9950_23A10DFB51EE_.wvu.FilterData">'LOGIN SCREEN'!$B$14:$F$31</definedName>
  </definedNames>
  <calcPr calcId="191029"/>
</workbook>
</file>

<file path=xl/calcChain.xml><?xml version="1.0" encoding="utf-8"?>
<calcChain xmlns="http://schemas.openxmlformats.org/spreadsheetml/2006/main">
  <c r="D29" i="3" l="1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F21" i="2"/>
  <c r="J114" i="1" s="1"/>
  <c r="J120" i="1" s="1"/>
  <c r="J121" i="1" s="1"/>
  <c r="E21" i="2"/>
  <c r="F20" i="2"/>
  <c r="I114" i="1" s="1"/>
  <c r="I120" i="1" s="1"/>
  <c r="I121" i="1" s="1"/>
  <c r="E20" i="2"/>
  <c r="F19" i="2"/>
  <c r="E19" i="2"/>
  <c r="H89" i="1" s="1"/>
  <c r="F18" i="2"/>
  <c r="E18" i="2"/>
  <c r="E22" i="2" s="1"/>
  <c r="E89" i="1" s="1"/>
  <c r="E95" i="1" s="1"/>
  <c r="F96" i="1" s="1"/>
  <c r="F17" i="2"/>
  <c r="F22" i="2" s="1"/>
  <c r="E114" i="1" s="1"/>
  <c r="E120" i="1" s="1"/>
  <c r="E17" i="2"/>
  <c r="F13" i="2"/>
  <c r="E13" i="2"/>
  <c r="I12" i="2"/>
  <c r="F12" i="2"/>
  <c r="I64" i="1" s="1"/>
  <c r="E12" i="2"/>
  <c r="I11" i="2"/>
  <c r="F11" i="2"/>
  <c r="E11" i="2"/>
  <c r="I10" i="2"/>
  <c r="F10" i="2"/>
  <c r="G64" i="1" s="1"/>
  <c r="G70" i="1" s="1"/>
  <c r="E10" i="2"/>
  <c r="G38" i="1" s="1"/>
  <c r="I9" i="2"/>
  <c r="I13" i="2" s="1"/>
  <c r="F9" i="2"/>
  <c r="E9" i="2"/>
  <c r="E14" i="2" s="1"/>
  <c r="E38" i="1" s="1"/>
  <c r="H114" i="1"/>
  <c r="H120" i="1" s="1"/>
  <c r="H121" i="1" s="1"/>
  <c r="G114" i="1"/>
  <c r="G120" i="1" s="1"/>
  <c r="G121" i="1" s="1"/>
  <c r="F95" i="1"/>
  <c r="J89" i="1"/>
  <c r="J95" i="1" s="1"/>
  <c r="J96" i="1" s="1"/>
  <c r="I89" i="1"/>
  <c r="I95" i="1" s="1"/>
  <c r="I96" i="1" s="1"/>
  <c r="G89" i="1"/>
  <c r="G95" i="1" s="1"/>
  <c r="G96" i="1" s="1"/>
  <c r="F89" i="1"/>
  <c r="J64" i="1"/>
  <c r="J70" i="1" s="1"/>
  <c r="H64" i="1"/>
  <c r="H70" i="1" s="1"/>
  <c r="F64" i="1"/>
  <c r="F70" i="1" s="1"/>
  <c r="J38" i="1"/>
  <c r="J44" i="1" s="1"/>
  <c r="I38" i="1"/>
  <c r="I44" i="1" s="1"/>
  <c r="H38" i="1"/>
  <c r="H44" i="1" s="1"/>
  <c r="F38" i="1"/>
  <c r="F44" i="1" s="1"/>
  <c r="B38" i="1"/>
  <c r="B39" i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G44" i="1" l="1"/>
  <c r="H19" i="1"/>
  <c r="H17" i="1"/>
  <c r="I70" i="1"/>
  <c r="F71" i="1"/>
  <c r="H95" i="1"/>
  <c r="H96" i="1" s="1"/>
  <c r="H20" i="1"/>
  <c r="E44" i="1"/>
  <c r="F45" i="1" s="1"/>
  <c r="H16" i="1"/>
  <c r="H21" i="1"/>
  <c r="F114" i="1"/>
  <c r="F14" i="2"/>
  <c r="E64" i="1" s="1"/>
  <c r="E70" i="1" s="1"/>
  <c r="H71" i="1" s="1"/>
  <c r="B40" i="1"/>
  <c r="B63" i="2"/>
  <c r="I71" i="1" l="1"/>
  <c r="J71" i="1"/>
  <c r="G71" i="1"/>
  <c r="I45" i="1"/>
  <c r="J45" i="1"/>
  <c r="G45" i="1"/>
  <c r="H18" i="1"/>
  <c r="F120" i="1"/>
  <c r="F121" i="1" s="1"/>
  <c r="H45" i="1"/>
  <c r="B64" i="2"/>
  <c r="H25" i="1" l="1"/>
  <c r="H24" i="1"/>
</calcChain>
</file>

<file path=xl/sharedStrings.xml><?xml version="1.0" encoding="utf-8"?>
<sst xmlns="http://schemas.openxmlformats.org/spreadsheetml/2006/main" count="1644" uniqueCount="87">
  <si>
    <t>SUMMARY TESTING STATUS</t>
  </si>
  <si>
    <t>PROJECT NAME:</t>
  </si>
  <si>
    <t>DOCUMENT:</t>
  </si>
  <si>
    <t>START DATE:</t>
  </si>
  <si>
    <t>END DATE:</t>
  </si>
  <si>
    <t>CREATED BY:</t>
  </si>
  <si>
    <t>CREATED DATE:</t>
  </si>
  <si>
    <t>ENVIRONMENT INFORMATION:</t>
  </si>
  <si>
    <t>Report Test Case for ALL</t>
  </si>
  <si>
    <t>TOTAL CASE</t>
  </si>
  <si>
    <t>Total</t>
  </si>
  <si>
    <t>Not tested</t>
  </si>
  <si>
    <t>Passed</t>
  </si>
  <si>
    <t>Failed</t>
  </si>
  <si>
    <t>Pending</t>
  </si>
  <si>
    <t>Canceled</t>
  </si>
  <si>
    <t>Coverage rate</t>
  </si>
  <si>
    <t>Pass rate</t>
  </si>
  <si>
    <t>Report Test Case Detail for Android Platform</t>
  </si>
  <si>
    <t>Number</t>
  </si>
  <si>
    <t>Test items for Android</t>
  </si>
  <si>
    <t>Status</t>
  </si>
  <si>
    <t>Total Test case</t>
  </si>
  <si>
    <t>Status detail of Test case</t>
  </si>
  <si>
    <t>Not Tested</t>
  </si>
  <si>
    <t>WELCOME SCREEN</t>
  </si>
  <si>
    <t>Not started</t>
  </si>
  <si>
    <t>Total case of Android Platform</t>
  </si>
  <si>
    <t>Number Test Case</t>
  </si>
  <si>
    <t>Percentage</t>
  </si>
  <si>
    <t>Report Test Case Detail for iOS Platform</t>
  </si>
  <si>
    <t>Test items for iOS</t>
  </si>
  <si>
    <t>Total case of iOS Platform</t>
  </si>
  <si>
    <t>Report Test Case Detail for Website Platform</t>
  </si>
  <si>
    <t>Test items for Website</t>
  </si>
  <si>
    <t>Total case of Website Platform</t>
  </si>
  <si>
    <t>Report Test Case Detail for Web-App Platform</t>
  </si>
  <si>
    <t>Test items for Web-app</t>
  </si>
  <si>
    <t>Total case of Web-App Platform</t>
  </si>
  <si>
    <t>Device Testing</t>
  </si>
  <si>
    <t>Android</t>
  </si>
  <si>
    <t>IOS</t>
  </si>
  <si>
    <t>Priority</t>
  </si>
  <si>
    <t>PASSED</t>
  </si>
  <si>
    <t>High</t>
  </si>
  <si>
    <t>FAILED</t>
  </si>
  <si>
    <t>Medium</t>
  </si>
  <si>
    <t>Summary</t>
  </si>
  <si>
    <t>PENDING</t>
  </si>
  <si>
    <t>Low</t>
  </si>
  <si>
    <t>NOT TESTED (-)</t>
  </si>
  <si>
    <t>Not check</t>
  </si>
  <si>
    <t>CANCELED</t>
  </si>
  <si>
    <t>SUBTOTAL</t>
  </si>
  <si>
    <t>Website</t>
  </si>
  <si>
    <t>Web-app</t>
  </si>
  <si>
    <t>No</t>
  </si>
  <si>
    <t>Description</t>
  </si>
  <si>
    <t>Precondition</t>
  </si>
  <si>
    <t>Step to verify</t>
  </si>
  <si>
    <t>Data Test</t>
  </si>
  <si>
    <t>Expected Result</t>
  </si>
  <si>
    <t>Mobile site</t>
  </si>
  <si>
    <t>Assign</t>
  </si>
  <si>
    <t>Bug Ticket</t>
  </si>
  <si>
    <t>Verify that user can a</t>
  </si>
  <si>
    <t>-</t>
  </si>
  <si>
    <t>Verify that the pop-up is displayed and user turned it off successfully</t>
  </si>
  <si>
    <t>Turn off the Pop-up successfully</t>
  </si>
  <si>
    <t>Verify that user opens the login form successfully</t>
  </si>
  <si>
    <t>Open the login Form successfully</t>
  </si>
  <si>
    <t>Verify that the phone number field is displayed succesfully</t>
  </si>
  <si>
    <t>Displayed phone number field successfullly</t>
  </si>
  <si>
    <t>Verify that user cannot input the phone number &gt; 10</t>
  </si>
  <si>
    <t>The website just allow the phone number with maxium 10 digits</t>
  </si>
  <si>
    <t>Verify that the Login button will be disabled when the user input invalid phone number</t>
  </si>
  <si>
    <t>Disable the login button</t>
  </si>
  <si>
    <t>Verify that the "Login by Google" button is displayed</t>
  </si>
  <si>
    <t>Display the "Login by google" button successfully</t>
  </si>
  <si>
    <t>Verify that the "Login by Vneid" button is displayed</t>
  </si>
  <si>
    <t>Display the "Login by vneid" button successfully</t>
  </si>
  <si>
    <t>Verify that the Dialog Method is displayed</t>
  </si>
  <si>
    <t>Display the Dialog Method successfully</t>
  </si>
  <si>
    <t>Verify that the "Login By Zalo" button is displayed</t>
  </si>
  <si>
    <t>Verify that the "Login By SMS" button is displayed</t>
  </si>
  <si>
    <t>Verify that the "Login By Password" button is displayed</t>
  </si>
  <si>
    <t>Expect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</si>
</sst>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24"/>
      <color rgb="FF000000"/>
      <name val="Calibri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  <scheme val="major"/>
    </font>
    <font>
      <b/>
      <sz val="18"/>
      <color theme="1"/>
      <name val="Arial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Inconsolata"/>
    </font>
    <font>
      <sz val="11"/>
      <name val="Arial"/>
      <family val="2"/>
    </font>
    <font>
      <b/>
      <sz val="11"/>
      <color theme="1"/>
      <name val="Arial"/>
      <family val="2"/>
      <scheme val="minor"/>
    </font>
    <font>
      <b/>
      <sz val="11"/>
      <color rgb="FF0000FF"/>
      <name val="Arial"/>
      <family val="2"/>
    </font>
    <font>
      <b/>
      <sz val="18"/>
      <color theme="1"/>
      <name val="Arial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  <scheme val="major"/>
    </font>
    <font>
      <sz val="11"/>
      <color rgb="FF000000"/>
      <name val="Inconsolata"/>
    </font>
    <font>
      <sz val="11"/>
      <color theme="1"/>
      <name val="Arial"/>
      <scheme val="minor"/>
    </font>
    <font>
      <b/>
      <sz val="18"/>
      <name val="Arial"/>
      <family val="2"/>
    </font>
    <font>
      <sz val="11"/>
      <color theme="1"/>
      <name val="Times New Roman"/>
    </font>
    <font>
      <b/>
      <sz val="24"/>
      <color rgb="FF000000"/>
      <name val="Times New Roman"/>
    </font>
    <font>
      <sz val="11"/>
      <name val="Times New Roman"/>
    </font>
    <font>
      <b/>
      <sz val="11"/>
      <color theme="1"/>
      <name val="Times New Roman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theme="1"/>
      <name val="Times New Roman"/>
    </font>
  </fonts>
  <fills count="3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9" tint="0.39997558519241921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theme="2" tint="-4.9989318521683403E-2"/>
        <bgColor rgb="FFFFD966"/>
      </patternFill>
    </fill>
    <fill>
      <patternFill patternType="solid">
        <fgColor theme="2" tint="-4.9989318521683403E-2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92D050"/>
        <bgColor rgb="FF92D050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theme="2" tint="-0.249977111117893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rgb="FFF3F3F3"/>
      </patternFill>
    </fill>
    <fill>
      <patternFill patternType="solid">
        <fgColor theme="2" tint="-4.9989318521683403E-2"/>
        <bgColor rgb="FF92D050"/>
      </patternFill>
    </fill>
    <fill>
      <patternFill patternType="solid">
        <fgColor theme="2" tint="-4.9989318521683403E-2"/>
        <bgColor rgb="FFEA9999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4.9989318521683403E-2"/>
        <bgColor rgb="FFF3F3F3"/>
      </patternFill>
    </fill>
    <fill>
      <patternFill patternType="solid">
        <fgColor rgb="FF92D050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4.9989318521683403E-2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2" tint="-4.9989318521683403E-2"/>
        <bgColor rgb="FFA4C2F4"/>
      </patternFill>
    </fill>
    <fill>
      <patternFill patternType="solid">
        <fgColor theme="2" tint="-4.9989318521683403E-2"/>
        <bgColor rgb="FFD9D9D9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2" borderId="0" xfId="0" applyFont="1" applyFill="1"/>
    <xf numFmtId="0" fontId="3" fillId="4" borderId="12" xfId="0" applyFont="1" applyFill="1" applyBorder="1"/>
    <xf numFmtId="0" fontId="4" fillId="4" borderId="12" xfId="0" applyFont="1" applyFill="1" applyBorder="1"/>
    <xf numFmtId="0" fontId="3" fillId="5" borderId="0" xfId="0" applyFont="1" applyFill="1"/>
    <xf numFmtId="0" fontId="1" fillId="5" borderId="0" xfId="0" applyFont="1" applyFill="1" applyAlignment="1">
      <alignment horizontal="center"/>
    </xf>
    <xf numFmtId="0" fontId="1" fillId="2" borderId="2" xfId="0" applyFont="1" applyFill="1" applyBorder="1"/>
    <xf numFmtId="0" fontId="5" fillId="2" borderId="3" xfId="0" applyFont="1" applyFill="1" applyBorder="1" applyAlignment="1">
      <alignment vertical="top"/>
    </xf>
    <xf numFmtId="0" fontId="1" fillId="2" borderId="3" xfId="0" applyFont="1" applyFill="1" applyBorder="1"/>
    <xf numFmtId="0" fontId="2" fillId="2" borderId="3" xfId="0" applyFont="1" applyFill="1" applyBorder="1"/>
    <xf numFmtId="0" fontId="1" fillId="2" borderId="4" xfId="0" applyFont="1" applyFill="1" applyBorder="1"/>
    <xf numFmtId="0" fontId="6" fillId="2" borderId="6" xfId="0" applyFont="1" applyFill="1" applyBorder="1"/>
    <xf numFmtId="0" fontId="6" fillId="2" borderId="0" xfId="0" applyFont="1" applyFill="1"/>
    <xf numFmtId="0" fontId="1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8" fillId="2" borderId="0" xfId="0" applyFont="1" applyFill="1" applyAlignment="1">
      <alignment horizontal="left"/>
    </xf>
    <xf numFmtId="0" fontId="1" fillId="2" borderId="7" xfId="0" applyFont="1" applyFill="1" applyBorder="1"/>
    <xf numFmtId="0" fontId="7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7" fillId="9" borderId="18" xfId="0" applyFont="1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7" fillId="11" borderId="18" xfId="0" applyFont="1" applyFill="1" applyBorder="1" applyAlignment="1">
      <alignment horizontal="center" vertical="center"/>
    </xf>
    <xf numFmtId="0" fontId="7" fillId="12" borderId="18" xfId="0" applyFont="1" applyFill="1" applyBorder="1" applyAlignment="1">
      <alignment horizontal="center" vertical="center"/>
    </xf>
    <xf numFmtId="0" fontId="7" fillId="13" borderId="20" xfId="0" applyFont="1" applyFill="1" applyBorder="1" applyAlignment="1">
      <alignment horizontal="center" vertical="center"/>
    </xf>
    <xf numFmtId="0" fontId="9" fillId="9" borderId="21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1" fillId="0" borderId="18" xfId="0" applyFont="1" applyBorder="1"/>
    <xf numFmtId="9" fontId="12" fillId="15" borderId="19" xfId="0" applyNumberFormat="1" applyFont="1" applyFill="1" applyBorder="1" applyAlignment="1">
      <alignment horizontal="center"/>
    </xf>
    <xf numFmtId="0" fontId="6" fillId="2" borderId="9" xfId="0" applyFont="1" applyFill="1" applyBorder="1"/>
    <xf numFmtId="0" fontId="6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right"/>
    </xf>
    <xf numFmtId="0" fontId="8" fillId="2" borderId="10" xfId="0" applyFont="1" applyFill="1" applyBorder="1" applyAlignment="1">
      <alignment horizontal="left"/>
    </xf>
    <xf numFmtId="0" fontId="1" fillId="2" borderId="11" xfId="0" applyFont="1" applyFill="1" applyBorder="1"/>
    <xf numFmtId="0" fontId="13" fillId="2" borderId="0" xfId="0" applyFont="1" applyFill="1"/>
    <xf numFmtId="0" fontId="7" fillId="8" borderId="18" xfId="0" applyFont="1" applyFill="1" applyBorder="1" applyAlignment="1">
      <alignment horizontal="center" vertical="top" wrapText="1"/>
    </xf>
    <xf numFmtId="0" fontId="8" fillId="8" borderId="18" xfId="0" applyFont="1" applyFill="1" applyBorder="1" applyAlignment="1">
      <alignment horizontal="center" vertical="top" wrapText="1"/>
    </xf>
    <xf numFmtId="0" fontId="1" fillId="9" borderId="18" xfId="0" applyFont="1" applyFill="1" applyBorder="1" applyAlignment="1">
      <alignment horizontal="center"/>
    </xf>
    <xf numFmtId="0" fontId="14" fillId="9" borderId="18" xfId="0" applyFont="1" applyFill="1" applyBorder="1"/>
    <xf numFmtId="0" fontId="14" fillId="9" borderId="18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/>
    </xf>
    <xf numFmtId="0" fontId="1" fillId="12" borderId="18" xfId="0" applyFont="1" applyFill="1" applyBorder="1" applyAlignment="1">
      <alignment horizontal="center"/>
    </xf>
    <xf numFmtId="0" fontId="1" fillId="13" borderId="18" xfId="0" applyFont="1" applyFill="1" applyBorder="1" applyAlignment="1">
      <alignment horizontal="center"/>
    </xf>
    <xf numFmtId="0" fontId="1" fillId="16" borderId="18" xfId="0" applyFont="1" applyFill="1" applyBorder="1" applyAlignment="1">
      <alignment horizontal="center"/>
    </xf>
    <xf numFmtId="0" fontId="1" fillId="17" borderId="18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4" fillId="7" borderId="0" xfId="0" applyFont="1" applyFill="1"/>
    <xf numFmtId="0" fontId="14" fillId="7" borderId="0" xfId="0" applyFont="1" applyFill="1" applyAlignment="1">
      <alignment horizontal="center" vertical="center" wrapText="1"/>
    </xf>
    <xf numFmtId="0" fontId="1" fillId="18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7" fillId="8" borderId="23" xfId="0" applyFont="1" applyFill="1" applyBorder="1" applyAlignment="1">
      <alignment horizontal="center" vertical="top" wrapText="1"/>
    </xf>
    <xf numFmtId="0" fontId="15" fillId="9" borderId="8" xfId="0" applyFont="1" applyFill="1" applyBorder="1" applyAlignment="1">
      <alignment horizontal="center" vertical="center"/>
    </xf>
    <xf numFmtId="0" fontId="16" fillId="9" borderId="25" xfId="0" applyFont="1" applyFill="1" applyBorder="1" applyAlignment="1">
      <alignment horizontal="center"/>
    </xf>
    <xf numFmtId="0" fontId="16" fillId="22" borderId="18" xfId="0" applyFont="1" applyFill="1" applyBorder="1" applyAlignment="1">
      <alignment horizontal="center"/>
    </xf>
    <xf numFmtId="0" fontId="16" fillId="23" borderId="18" xfId="0" applyFont="1" applyFill="1" applyBorder="1" applyAlignment="1">
      <alignment horizontal="center"/>
    </xf>
    <xf numFmtId="0" fontId="16" fillId="24" borderId="18" xfId="0" applyFont="1" applyFill="1" applyBorder="1" applyAlignment="1">
      <alignment horizontal="center"/>
    </xf>
    <xf numFmtId="0" fontId="16" fillId="16" borderId="18" xfId="0" applyFont="1" applyFill="1" applyBorder="1" applyAlignment="1">
      <alignment horizontal="center"/>
    </xf>
    <xf numFmtId="0" fontId="16" fillId="9" borderId="18" xfId="0" applyFont="1" applyFill="1" applyBorder="1" applyAlignment="1">
      <alignment horizontal="center"/>
    </xf>
    <xf numFmtId="9" fontId="12" fillId="15" borderId="12" xfId="0" applyNumberFormat="1" applyFont="1" applyFill="1" applyBorder="1" applyAlignment="1">
      <alignment horizontal="center" vertical="center"/>
    </xf>
    <xf numFmtId="9" fontId="12" fillId="15" borderId="23" xfId="0" applyNumberFormat="1" applyFont="1" applyFill="1" applyBorder="1" applyAlignment="1">
      <alignment horizontal="center"/>
    </xf>
    <xf numFmtId="9" fontId="12" fillId="22" borderId="18" xfId="0" applyNumberFormat="1" applyFont="1" applyFill="1" applyBorder="1" applyAlignment="1">
      <alignment horizontal="center"/>
    </xf>
    <xf numFmtId="9" fontId="12" fillId="23" borderId="18" xfId="0" applyNumberFormat="1" applyFont="1" applyFill="1" applyBorder="1" applyAlignment="1">
      <alignment horizontal="center"/>
    </xf>
    <xf numFmtId="9" fontId="12" fillId="24" borderId="18" xfId="0" applyNumberFormat="1" applyFont="1" applyFill="1" applyBorder="1" applyAlignment="1">
      <alignment horizontal="center"/>
    </xf>
    <xf numFmtId="9" fontId="12" fillId="16" borderId="18" xfId="0" applyNumberFormat="1" applyFont="1" applyFill="1" applyBorder="1" applyAlignment="1">
      <alignment horizontal="center"/>
    </xf>
    <xf numFmtId="9" fontId="12" fillId="15" borderId="18" xfId="0" applyNumberFormat="1" applyFont="1" applyFill="1" applyBorder="1" applyAlignment="1">
      <alignment horizontal="center"/>
    </xf>
    <xf numFmtId="0" fontId="17" fillId="20" borderId="0" xfId="0" applyFont="1" applyFill="1"/>
    <xf numFmtId="0" fontId="8" fillId="7" borderId="0" xfId="0" applyFont="1" applyFill="1" applyAlignment="1">
      <alignment vertical="center"/>
    </xf>
    <xf numFmtId="0" fontId="10" fillId="20" borderId="0" xfId="0" applyFont="1" applyFill="1"/>
    <xf numFmtId="9" fontId="12" fillId="25" borderId="0" xfId="0" applyNumberFormat="1" applyFont="1" applyFill="1" applyAlignment="1">
      <alignment horizontal="center"/>
    </xf>
    <xf numFmtId="9" fontId="12" fillId="20" borderId="0" xfId="0" applyNumberFormat="1" applyFont="1" applyFill="1" applyAlignment="1">
      <alignment horizontal="center"/>
    </xf>
    <xf numFmtId="0" fontId="18" fillId="20" borderId="0" xfId="0" applyFont="1" applyFill="1"/>
    <xf numFmtId="0" fontId="1" fillId="26" borderId="18" xfId="0" applyFont="1" applyFill="1" applyBorder="1" applyAlignment="1">
      <alignment horizontal="center"/>
    </xf>
    <xf numFmtId="0" fontId="16" fillId="9" borderId="23" xfId="0" applyFont="1" applyFill="1" applyBorder="1" applyAlignment="1">
      <alignment horizontal="center"/>
    </xf>
    <xf numFmtId="0" fontId="16" fillId="26" borderId="18" xfId="0" applyFont="1" applyFill="1" applyBorder="1" applyAlignment="1">
      <alignment horizontal="center"/>
    </xf>
    <xf numFmtId="9" fontId="12" fillId="26" borderId="18" xfId="0" applyNumberFormat="1" applyFont="1" applyFill="1" applyBorder="1" applyAlignment="1">
      <alignment horizontal="center"/>
    </xf>
    <xf numFmtId="9" fontId="12" fillId="25" borderId="0" xfId="0" applyNumberFormat="1" applyFont="1" applyFill="1" applyAlignment="1">
      <alignment horizontal="center" vertical="center"/>
    </xf>
    <xf numFmtId="0" fontId="19" fillId="0" borderId="0" xfId="0" applyFont="1"/>
    <xf numFmtId="0" fontId="19" fillId="2" borderId="0" xfId="0" applyFont="1" applyFill="1" applyAlignment="1">
      <alignment wrapText="1"/>
    </xf>
    <xf numFmtId="0" fontId="21" fillId="27" borderId="0" xfId="0" applyFont="1" applyFill="1"/>
    <xf numFmtId="0" fontId="21" fillId="20" borderId="0" xfId="0" applyFont="1" applyFill="1"/>
    <xf numFmtId="0" fontId="19" fillId="27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22" fillId="8" borderId="18" xfId="0" applyFont="1" applyFill="1" applyBorder="1" applyAlignment="1">
      <alignment horizontal="center" vertical="center" wrapText="1"/>
    </xf>
    <xf numFmtId="0" fontId="23" fillId="0" borderId="16" xfId="0" applyFont="1" applyBorder="1" applyAlignment="1">
      <alignment wrapText="1"/>
    </xf>
    <xf numFmtId="0" fontId="21" fillId="0" borderId="23" xfId="0" applyFont="1" applyBorder="1"/>
    <xf numFmtId="0" fontId="24" fillId="9" borderId="20" xfId="0" applyFont="1" applyFill="1" applyBorder="1" applyAlignment="1">
      <alignment horizontal="center" vertical="center" wrapText="1"/>
    </xf>
    <xf numFmtId="0" fontId="22" fillId="27" borderId="0" xfId="0" applyFont="1" applyFill="1" applyAlignment="1">
      <alignment horizontal="center" vertical="center" wrapText="1"/>
    </xf>
    <xf numFmtId="0" fontId="22" fillId="8" borderId="16" xfId="0" applyFont="1" applyFill="1" applyBorder="1" applyAlignment="1">
      <alignment horizontal="center" wrapText="1"/>
    </xf>
    <xf numFmtId="0" fontId="22" fillId="8" borderId="18" xfId="0" applyFont="1" applyFill="1" applyBorder="1" applyAlignment="1">
      <alignment horizontal="center" wrapText="1"/>
    </xf>
    <xf numFmtId="0" fontId="22" fillId="27" borderId="0" xfId="0" applyFont="1" applyFill="1" applyAlignment="1">
      <alignment horizontal="center" wrapText="1"/>
    </xf>
    <xf numFmtId="0" fontId="24" fillId="9" borderId="26" xfId="0" applyFont="1" applyFill="1" applyBorder="1" applyAlignment="1">
      <alignment horizontal="center" vertical="center" wrapText="1"/>
    </xf>
    <xf numFmtId="0" fontId="25" fillId="11" borderId="18" xfId="0" applyFont="1" applyFill="1" applyBorder="1" applyAlignment="1">
      <alignment horizontal="left" wrapText="1"/>
    </xf>
    <xf numFmtId="0" fontId="26" fillId="11" borderId="18" xfId="0" applyFont="1" applyFill="1" applyBorder="1" applyAlignment="1">
      <alignment horizontal="center" wrapText="1"/>
    </xf>
    <xf numFmtId="0" fontId="26" fillId="27" borderId="0" xfId="0" applyFont="1" applyFill="1" applyAlignment="1">
      <alignment horizontal="center" wrapText="1"/>
    </xf>
    <xf numFmtId="0" fontId="22" fillId="12" borderId="16" xfId="0" applyFont="1" applyFill="1" applyBorder="1" applyAlignment="1">
      <alignment wrapText="1"/>
    </xf>
    <xf numFmtId="0" fontId="19" fillId="15" borderId="18" xfId="0" applyFont="1" applyFill="1" applyBorder="1" applyAlignment="1">
      <alignment horizontal="center" wrapText="1"/>
    </xf>
    <xf numFmtId="0" fontId="22" fillId="27" borderId="0" xfId="0" applyFont="1" applyFill="1" applyAlignment="1">
      <alignment wrapText="1"/>
    </xf>
    <xf numFmtId="0" fontId="19" fillId="27" borderId="0" xfId="0" applyFont="1" applyFill="1" applyAlignment="1">
      <alignment horizontal="center" wrapText="1"/>
    </xf>
    <xf numFmtId="0" fontId="25" fillId="12" borderId="18" xfId="0" applyFont="1" applyFill="1" applyBorder="1" applyAlignment="1">
      <alignment horizontal="left" wrapText="1"/>
    </xf>
    <xf numFmtId="0" fontId="26" fillId="12" borderId="18" xfId="0" applyFont="1" applyFill="1" applyBorder="1" applyAlignment="1">
      <alignment horizontal="center" wrapText="1"/>
    </xf>
    <xf numFmtId="0" fontId="22" fillId="28" borderId="16" xfId="0" applyFont="1" applyFill="1" applyBorder="1" applyAlignment="1">
      <alignment wrapText="1"/>
    </xf>
    <xf numFmtId="0" fontId="25" fillId="13" borderId="23" xfId="0" applyFont="1" applyFill="1" applyBorder="1" applyAlignment="1">
      <alignment horizontal="left" wrapText="1"/>
    </xf>
    <xf numFmtId="0" fontId="26" fillId="13" borderId="18" xfId="0" applyFont="1" applyFill="1" applyBorder="1" applyAlignment="1">
      <alignment horizontal="center" wrapText="1"/>
    </xf>
    <xf numFmtId="0" fontId="22" fillId="11" borderId="16" xfId="0" applyFont="1" applyFill="1" applyBorder="1" applyAlignment="1">
      <alignment wrapText="1"/>
    </xf>
    <xf numFmtId="0" fontId="25" fillId="26" borderId="18" xfId="0" applyFont="1" applyFill="1" applyBorder="1" applyAlignment="1">
      <alignment horizontal="left" wrapText="1"/>
    </xf>
    <xf numFmtId="0" fontId="26" fillId="26" borderId="18" xfId="0" applyFont="1" applyFill="1" applyBorder="1" applyAlignment="1">
      <alignment horizontal="center" wrapText="1"/>
    </xf>
    <xf numFmtId="0" fontId="22" fillId="29" borderId="16" xfId="0" applyFont="1" applyFill="1" applyBorder="1" applyAlignment="1">
      <alignment wrapText="1"/>
    </xf>
    <xf numFmtId="0" fontId="25" fillId="29" borderId="18" xfId="0" applyFont="1" applyFill="1" applyBorder="1" applyAlignment="1">
      <alignment horizontal="left" wrapText="1"/>
    </xf>
    <xf numFmtId="0" fontId="26" fillId="29" borderId="18" xfId="0" applyFont="1" applyFill="1" applyBorder="1" applyAlignment="1">
      <alignment horizontal="center" wrapText="1"/>
    </xf>
    <xf numFmtId="0" fontId="22" fillId="15" borderId="16" xfId="0" applyFont="1" applyFill="1" applyBorder="1" applyAlignment="1">
      <alignment wrapText="1"/>
    </xf>
    <xf numFmtId="0" fontId="24" fillId="9" borderId="24" xfId="0" applyFont="1" applyFill="1" applyBorder="1" applyAlignment="1">
      <alignment horizontal="center" vertical="center" wrapText="1"/>
    </xf>
    <xf numFmtId="0" fontId="25" fillId="9" borderId="18" xfId="0" applyFont="1" applyFill="1" applyBorder="1" applyAlignment="1">
      <alignment horizontal="left" wrapText="1"/>
    </xf>
    <xf numFmtId="0" fontId="26" fillId="9" borderId="18" xfId="0" applyFont="1" applyFill="1" applyBorder="1" applyAlignment="1">
      <alignment horizontal="center" wrapText="1"/>
    </xf>
    <xf numFmtId="0" fontId="26" fillId="7" borderId="0" xfId="0" applyFont="1" applyFill="1" applyAlignment="1">
      <alignment horizontal="center" wrapText="1"/>
    </xf>
    <xf numFmtId="0" fontId="19" fillId="30" borderId="0" xfId="0" applyFont="1" applyFill="1" applyAlignment="1">
      <alignment wrapText="1"/>
    </xf>
    <xf numFmtId="0" fontId="24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wrapText="1"/>
    </xf>
    <xf numFmtId="0" fontId="26" fillId="2" borderId="0" xfId="0" applyFont="1" applyFill="1" applyAlignment="1">
      <alignment horizontal="center" wrapText="1"/>
    </xf>
    <xf numFmtId="0" fontId="26" fillId="5" borderId="0" xfId="0" applyFont="1" applyFill="1" applyAlignment="1">
      <alignment horizontal="center" wrapText="1"/>
    </xf>
    <xf numFmtId="0" fontId="22" fillId="31" borderId="0" xfId="0" applyFont="1" applyFill="1" applyAlignment="1">
      <alignment horizontal="center" vertical="center" wrapText="1"/>
    </xf>
    <xf numFmtId="0" fontId="26" fillId="18" borderId="0" xfId="0" applyFont="1" applyFill="1" applyAlignment="1">
      <alignment horizontal="center" wrapText="1"/>
    </xf>
    <xf numFmtId="0" fontId="26" fillId="19" borderId="0" xfId="0" applyFont="1" applyFill="1" applyAlignment="1">
      <alignment horizontal="center" wrapText="1"/>
    </xf>
    <xf numFmtId="0" fontId="26" fillId="6" borderId="0" xfId="0" applyFont="1" applyFill="1" applyAlignment="1">
      <alignment horizontal="center" wrapText="1"/>
    </xf>
    <xf numFmtId="0" fontId="26" fillId="32" borderId="0" xfId="0" applyFont="1" applyFill="1" applyAlignment="1">
      <alignment horizontal="center" wrapText="1"/>
    </xf>
    <xf numFmtId="0" fontId="24" fillId="8" borderId="25" xfId="0" applyFont="1" applyFill="1" applyBorder="1" applyAlignment="1">
      <alignment horizontal="center" vertical="center" wrapText="1"/>
    </xf>
    <xf numFmtId="0" fontId="24" fillId="8" borderId="24" xfId="0" applyFont="1" applyFill="1" applyBorder="1" applyAlignment="1">
      <alignment horizontal="center" vertical="center" wrapText="1"/>
    </xf>
    <xf numFmtId="0" fontId="23" fillId="9" borderId="18" xfId="0" applyFont="1" applyFill="1" applyBorder="1" applyAlignment="1">
      <alignment horizontal="center" vertical="center" wrapText="1"/>
    </xf>
    <xf numFmtId="0" fontId="23" fillId="9" borderId="18" xfId="0" applyFont="1" applyFill="1" applyBorder="1" applyAlignment="1">
      <alignment vertical="top" wrapText="1"/>
    </xf>
    <xf numFmtId="0" fontId="19" fillId="9" borderId="18" xfId="0" applyFont="1" applyFill="1" applyBorder="1" applyAlignment="1">
      <alignment vertical="top" wrapText="1"/>
    </xf>
    <xf numFmtId="0" fontId="23" fillId="15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wrapText="1"/>
    </xf>
    <xf numFmtId="0" fontId="23" fillId="9" borderId="16" xfId="0" applyFont="1" applyFill="1" applyBorder="1" applyAlignment="1">
      <alignment horizontal="center" vertical="center" wrapText="1"/>
    </xf>
    <xf numFmtId="0" fontId="19" fillId="0" borderId="0" xfId="0" applyFont="1" applyAlignment="1">
      <alignment wrapText="1"/>
    </xf>
    <xf numFmtId="0" fontId="6" fillId="33" borderId="12" xfId="0" applyFont="1" applyFill="1" applyBorder="1"/>
    <xf numFmtId="0" fontId="6" fillId="0" borderId="1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7" fillId="8" borderId="16" xfId="0" applyFont="1" applyFill="1" applyBorder="1" applyAlignment="1">
      <alignment horizontal="center" vertical="center"/>
    </xf>
    <xf numFmtId="0" fontId="10" fillId="0" borderId="17" xfId="0" applyFont="1" applyBorder="1" applyAlignment="1">
      <alignment vertical="center"/>
    </xf>
    <xf numFmtId="0" fontId="7" fillId="8" borderId="16" xfId="0" applyFont="1" applyFill="1" applyBorder="1" applyAlignment="1">
      <alignment horizontal="center" vertical="top" wrapText="1"/>
    </xf>
    <xf numFmtId="0" fontId="10" fillId="0" borderId="22" xfId="0" applyFont="1" applyBorder="1"/>
    <xf numFmtId="0" fontId="10" fillId="0" borderId="23" xfId="0" applyFont="1" applyBorder="1"/>
    <xf numFmtId="0" fontId="7" fillId="8" borderId="20" xfId="0" applyFont="1" applyFill="1" applyBorder="1" applyAlignment="1">
      <alignment horizontal="center" vertical="center"/>
    </xf>
    <xf numFmtId="0" fontId="10" fillId="0" borderId="24" xfId="0" applyFont="1" applyBorder="1"/>
    <xf numFmtId="0" fontId="8" fillId="8" borderId="20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top" wrapText="1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16" xfId="0" applyFont="1" applyBorder="1" applyAlignment="1">
      <alignment wrapText="1"/>
    </xf>
    <xf numFmtId="0" fontId="21" fillId="0" borderId="22" xfId="0" applyFont="1" applyBorder="1"/>
    <xf numFmtId="0" fontId="21" fillId="0" borderId="23" xfId="0" applyFont="1" applyBorder="1"/>
    <xf numFmtId="0" fontId="24" fillId="8" borderId="27" xfId="0" applyFont="1" applyFill="1" applyBorder="1" applyAlignment="1">
      <alignment horizontal="center" vertical="center" wrapText="1"/>
    </xf>
    <xf numFmtId="0" fontId="24" fillId="8" borderId="28" xfId="0" applyFont="1" applyFill="1" applyBorder="1" applyAlignment="1">
      <alignment horizontal="center" vertical="center" wrapText="1"/>
    </xf>
    <xf numFmtId="0" fontId="24" fillId="8" borderId="29" xfId="0" applyFont="1" applyFill="1" applyBorder="1" applyAlignment="1">
      <alignment horizontal="center" vertical="center" wrapText="1"/>
    </xf>
    <xf numFmtId="0" fontId="24" fillId="8" borderId="25" xfId="0" applyFont="1" applyFill="1" applyBorder="1" applyAlignment="1">
      <alignment horizontal="center" vertical="center" wrapText="1"/>
    </xf>
    <xf numFmtId="0" fontId="24" fillId="8" borderId="16" xfId="0" applyFont="1" applyFill="1" applyBorder="1" applyAlignment="1">
      <alignment horizontal="center" vertical="center" wrapText="1"/>
    </xf>
    <xf numFmtId="0" fontId="24" fillId="8" borderId="22" xfId="0" applyFont="1" applyFill="1" applyBorder="1" applyAlignment="1">
      <alignment horizontal="center" vertical="center" wrapText="1"/>
    </xf>
    <xf numFmtId="0" fontId="24" fillId="8" borderId="20" xfId="0" applyFont="1" applyFill="1" applyBorder="1" applyAlignment="1">
      <alignment horizontal="center" vertical="center" wrapText="1"/>
    </xf>
    <xf numFmtId="0" fontId="21" fillId="0" borderId="24" xfId="0" applyFont="1" applyBorder="1"/>
    <xf numFmtId="0" fontId="27" fillId="8" borderId="20" xfId="0" applyFont="1" applyFill="1" applyBorder="1" applyAlignment="1">
      <alignment horizontal="center" vertical="center" wrapText="1"/>
    </xf>
    <xf numFmtId="0" fontId="21" fillId="0" borderId="25" xfId="0" applyFont="1" applyBorder="1"/>
    <xf numFmtId="0" fontId="19" fillId="9" borderId="16" xfId="0" applyFont="1" applyFill="1" applyBorder="1" applyAlignment="1">
      <alignment horizontal="left" vertical="top" wrapText="1"/>
    </xf>
    <xf numFmtId="0" fontId="19" fillId="9" borderId="2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596265</xdr:colOff>
      <xdr:row>1</xdr:row>
      <xdr:rowOff>152399</xdr:rowOff>
    </xdr:from>
    <xdr:ext cx="3034665" cy="117919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59"/>
  <sheetViews>
    <sheetView showGridLines="0" zoomScaleNormal="100" workbookViewId="0">
      <selection activeCell="E103" sqref="E103"/>
    </sheetView>
  </sheetViews>
  <sheetFormatPr defaultColWidth="12.59765625" defaultRowHeight="13.8" customHeight="1" x14ac:dyDescent="0.25"/>
  <cols>
    <col min="1" max="2" customWidth="true" width="7.8984375"/>
    <col min="3" max="3" customWidth="true" width="40.0"/>
    <col min="4" max="11" customWidth="true" width="18.0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9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.2" customHeight="1" x14ac:dyDescent="0.25">
      <c r="A3" s="1"/>
      <c r="B3" s="1"/>
      <c r="C3" s="151"/>
      <c r="D3" s="142" t="s">
        <v>0</v>
      </c>
      <c r="E3" s="143"/>
      <c r="F3" s="143"/>
      <c r="G3" s="143"/>
      <c r="H3" s="14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1.2" customHeight="1" x14ac:dyDescent="0.25">
      <c r="A4" s="1"/>
      <c r="B4" s="1"/>
      <c r="C4" s="152"/>
      <c r="D4" s="145"/>
      <c r="E4" s="146"/>
      <c r="F4" s="146"/>
      <c r="G4" s="146"/>
      <c r="H4" s="14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1.2" customHeight="1" x14ac:dyDescent="0.25">
      <c r="A5" s="1"/>
      <c r="B5" s="1"/>
      <c r="C5" s="153"/>
      <c r="D5" s="148"/>
      <c r="E5" s="149"/>
      <c r="F5" s="149"/>
      <c r="G5" s="149"/>
      <c r="H5" s="15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 x14ac:dyDescent="0.3">
      <c r="A6" s="1"/>
      <c r="B6" s="1"/>
      <c r="C6" s="2" t="s">
        <v>1</v>
      </c>
      <c r="D6" s="154"/>
      <c r="E6" s="155"/>
      <c r="F6" s="155"/>
      <c r="G6" s="155"/>
      <c r="H6" s="15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 x14ac:dyDescent="0.3">
      <c r="A7" s="1"/>
      <c r="B7" s="1"/>
      <c r="C7" s="2" t="s">
        <v>2</v>
      </c>
      <c r="D7" s="154"/>
      <c r="E7" s="155"/>
      <c r="F7" s="155"/>
      <c r="G7" s="155"/>
      <c r="H7" s="15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 x14ac:dyDescent="0.3">
      <c r="A8" s="1"/>
      <c r="B8" s="1"/>
      <c r="C8" s="2" t="s">
        <v>3</v>
      </c>
      <c r="D8" s="154"/>
      <c r="E8" s="156"/>
      <c r="F8" s="3" t="s">
        <v>4</v>
      </c>
      <c r="G8" s="154"/>
      <c r="H8" s="15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 x14ac:dyDescent="0.3">
      <c r="A9" s="1"/>
      <c r="B9" s="1"/>
      <c r="C9" s="2" t="s">
        <v>5</v>
      </c>
      <c r="D9" s="154"/>
      <c r="E9" s="155"/>
      <c r="F9" s="155"/>
      <c r="G9" s="155"/>
      <c r="H9" s="15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 x14ac:dyDescent="0.3">
      <c r="A10" s="1"/>
      <c r="B10" s="1"/>
      <c r="C10" s="2" t="s">
        <v>6</v>
      </c>
      <c r="D10" s="154"/>
      <c r="E10" s="155"/>
      <c r="F10" s="155"/>
      <c r="G10" s="155"/>
      <c r="H10" s="15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 x14ac:dyDescent="0.3">
      <c r="A11" s="1"/>
      <c r="B11" s="1"/>
      <c r="C11" s="2" t="s">
        <v>7</v>
      </c>
      <c r="D11" s="154"/>
      <c r="E11" s="155"/>
      <c r="F11" s="155"/>
      <c r="G11" s="155"/>
      <c r="H11" s="15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 x14ac:dyDescent="0.3">
      <c r="A12" s="1"/>
      <c r="B12" s="1"/>
      <c r="C12" s="4"/>
      <c r="D12" s="5"/>
      <c r="E12" s="5"/>
      <c r="F12" s="5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1.2" customHeight="1" x14ac:dyDescent="0.6">
      <c r="A13" s="1"/>
      <c r="B13" s="1"/>
      <c r="C13" s="6"/>
      <c r="D13" s="7" t="s">
        <v>8</v>
      </c>
      <c r="E13" s="8"/>
      <c r="F13" s="9"/>
      <c r="G13" s="8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45">
      <c r="A14" s="1"/>
      <c r="B14" s="1"/>
      <c r="C14" s="11"/>
      <c r="D14" s="12"/>
      <c r="E14" s="13"/>
      <c r="F14" s="14"/>
      <c r="G14" s="15"/>
      <c r="H14" s="16"/>
      <c r="I14" s="17"/>
      <c r="J14" s="1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6" ht="14.25" customHeight="1" x14ac:dyDescent="0.45">
      <c r="A15" s="1"/>
      <c r="B15" s="1"/>
      <c r="C15" s="11"/>
      <c r="D15" s="12"/>
      <c r="E15" s="13"/>
      <c r="F15" s="14"/>
      <c r="G15" s="157" t="s">
        <v>9</v>
      </c>
      <c r="H15" s="158"/>
      <c r="I15" s="17"/>
      <c r="J15" s="1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6" ht="14.25" customHeight="1" x14ac:dyDescent="0.45">
      <c r="A16" s="1"/>
      <c r="B16" s="1"/>
      <c r="C16" s="11"/>
      <c r="D16" s="12"/>
      <c r="E16" s="13"/>
      <c r="F16" s="14"/>
      <c r="G16" s="19" t="s">
        <v>10</v>
      </c>
      <c r="H16" s="20">
        <f>SUM(E38:E40) + SUM(E64:E66) + SUM(E89:E91) + SUM(E114:E116)</f>
        <v>0</v>
      </c>
      <c r="I16" s="17"/>
      <c r="J16" s="1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25" customHeight="1" x14ac:dyDescent="0.45">
      <c r="A17" s="1"/>
      <c r="B17" s="1"/>
      <c r="C17" s="11"/>
      <c r="D17" s="12"/>
      <c r="E17" s="13"/>
      <c r="F17" s="14"/>
      <c r="G17" s="21" t="s">
        <v>11</v>
      </c>
      <c r="H17" s="20">
        <f>SUM(I38:I40) + SUM(I64:I66) + SUM(I89:I91) + SUM(I114:I116)</f>
        <v>0</v>
      </c>
      <c r="I17" s="17"/>
      <c r="J17" s="1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25" customHeight="1" x14ac:dyDescent="0.45">
      <c r="A18" s="1"/>
      <c r="B18" s="1"/>
      <c r="C18" s="11"/>
      <c r="D18" s="12"/>
      <c r="E18" s="13"/>
      <c r="F18" s="14"/>
      <c r="G18" s="22" t="s">
        <v>12</v>
      </c>
      <c r="H18" s="20">
        <f>SUM(F38:F40) + SUM(F64:F66) + SUM(F89:F91) + SUM(F114:F116)</f>
        <v>0</v>
      </c>
      <c r="I18" s="17"/>
      <c r="J18" s="1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 x14ac:dyDescent="0.45">
      <c r="A19" s="1"/>
      <c r="B19" s="1"/>
      <c r="C19" s="11"/>
      <c r="D19" s="12"/>
      <c r="E19" s="13"/>
      <c r="F19" s="14"/>
      <c r="G19" s="23" t="s">
        <v>13</v>
      </c>
      <c r="H19" s="20">
        <f>SUM(G38:G40) + SUM(G64:G66) + SUM(G89:G91) + SUM(G114:G116)</f>
        <v>0</v>
      </c>
      <c r="I19" s="17"/>
      <c r="J19" s="18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 x14ac:dyDescent="0.45">
      <c r="A20" s="1"/>
      <c r="B20" s="1"/>
      <c r="C20" s="11"/>
      <c r="D20" s="12"/>
      <c r="E20" s="13"/>
      <c r="F20" s="14"/>
      <c r="G20" s="24" t="s">
        <v>14</v>
      </c>
      <c r="H20" s="25">
        <f>SUM(H38:H40) + SUM(H64:H66) + SUM(H89:H91) + SUM(H114:H116)</f>
        <v>0</v>
      </c>
      <c r="I20" s="17"/>
      <c r="J20" s="1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 x14ac:dyDescent="0.45">
      <c r="A21" s="1"/>
      <c r="B21" s="1"/>
      <c r="C21" s="11"/>
      <c r="D21" s="12"/>
      <c r="E21" s="13"/>
      <c r="F21" s="14"/>
      <c r="G21" s="26" t="s">
        <v>15</v>
      </c>
      <c r="H21" s="27">
        <f>SUM(J38:J40) + SUM(J64:J66) + SUM(J89:J91) + SUM(J114:J116)</f>
        <v>0</v>
      </c>
      <c r="I21" s="17"/>
      <c r="J21" s="1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 x14ac:dyDescent="0.45">
      <c r="A22" s="1"/>
      <c r="B22" s="1"/>
      <c r="C22" s="11"/>
      <c r="D22" s="12"/>
      <c r="E22" s="13"/>
      <c r="F22" s="14"/>
      <c r="G22" s="28"/>
      <c r="H22" s="29"/>
      <c r="I22" s="17"/>
      <c r="J22" s="1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25" customHeight="1" x14ac:dyDescent="0.45">
      <c r="A23" s="1"/>
      <c r="B23" s="1"/>
      <c r="C23" s="11"/>
      <c r="D23" s="12"/>
      <c r="E23" s="13"/>
      <c r="F23" s="14"/>
      <c r="G23" s="15"/>
      <c r="H23" s="16"/>
      <c r="I23" s="17"/>
      <c r="J23" s="1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 x14ac:dyDescent="0.45">
      <c r="A24" s="1"/>
      <c r="B24" s="1"/>
      <c r="C24" s="11"/>
      <c r="D24" s="12"/>
      <c r="E24" s="13"/>
      <c r="F24" s="14"/>
      <c r="G24" s="30" t="s">
        <v>16</v>
      </c>
      <c r="H24" s="31" t="e">
        <f>(H18+H19+H21)/H16</f>
        <v>#DIV/0!</v>
      </c>
      <c r="I24" s="17"/>
      <c r="J24" s="18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45">
      <c r="A25" s="1"/>
      <c r="B25" s="1"/>
      <c r="C25" s="11"/>
      <c r="D25" s="12"/>
      <c r="E25" s="13"/>
      <c r="F25" s="14"/>
      <c r="G25" s="30" t="s">
        <v>17</v>
      </c>
      <c r="H25" s="31" t="e">
        <f>H18/H16</f>
        <v>#DIV/0!</v>
      </c>
      <c r="I25" s="17"/>
      <c r="J25" s="1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45">
      <c r="A26" s="1"/>
      <c r="B26" s="1"/>
      <c r="C26" s="11"/>
      <c r="D26" s="12"/>
      <c r="E26" s="13"/>
      <c r="F26" s="14"/>
      <c r="G26" s="15"/>
      <c r="H26" s="16"/>
      <c r="I26" s="17"/>
      <c r="J26" s="1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45">
      <c r="A27" s="1"/>
      <c r="B27" s="1"/>
      <c r="C27" s="11"/>
      <c r="D27" s="12"/>
      <c r="E27" s="13"/>
      <c r="F27" s="14"/>
      <c r="G27" s="15"/>
      <c r="H27" s="16"/>
      <c r="I27" s="17"/>
      <c r="J27" s="1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45">
      <c r="A28" s="1"/>
      <c r="B28" s="1"/>
      <c r="C28" s="11"/>
      <c r="D28" s="12"/>
      <c r="E28" s="13"/>
      <c r="F28" s="14"/>
      <c r="G28" s="15"/>
      <c r="H28" s="16"/>
      <c r="I28" s="17"/>
      <c r="J28" s="1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45">
      <c r="A29" s="1"/>
      <c r="B29" s="1"/>
      <c r="C29" s="11"/>
      <c r="D29" s="12"/>
      <c r="E29" s="13"/>
      <c r="F29" s="14"/>
      <c r="G29" s="15"/>
      <c r="H29" s="16"/>
      <c r="I29" s="17"/>
      <c r="J29" s="1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45">
      <c r="A30" s="1"/>
      <c r="B30" s="1"/>
      <c r="C30" s="32"/>
      <c r="D30" s="33"/>
      <c r="E30" s="34"/>
      <c r="F30" s="35"/>
      <c r="G30" s="36"/>
      <c r="H30" s="37"/>
      <c r="I30" s="17"/>
      <c r="J30" s="1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45">
      <c r="A31" s="1"/>
      <c r="B31" s="1"/>
      <c r="C31" s="12"/>
      <c r="D31" s="12"/>
      <c r="E31" s="13"/>
      <c r="F31" s="14"/>
      <c r="G31" s="15"/>
      <c r="H31" s="1"/>
      <c r="I31" s="17"/>
      <c r="J31" s="1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45">
      <c r="A32" s="1"/>
      <c r="B32" s="1"/>
      <c r="C32" s="12"/>
      <c r="D32" s="12"/>
      <c r="E32" s="13"/>
      <c r="F32" s="14"/>
      <c r="G32" s="15"/>
      <c r="H32" s="1"/>
      <c r="I32" s="17"/>
      <c r="J32" s="18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6" ht="23.4" customHeight="1" x14ac:dyDescent="0.45">
      <c r="A33" s="1"/>
      <c r="B33" s="1"/>
      <c r="C33" s="12"/>
      <c r="D33" s="38" t="s">
        <v>18</v>
      </c>
      <c r="E33" s="13"/>
      <c r="F33" s="14"/>
      <c r="G33" s="15"/>
      <c r="H33" s="1"/>
      <c r="I33" s="17"/>
      <c r="J33" s="18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62" t="s">
        <v>19</v>
      </c>
      <c r="C36" s="164" t="s">
        <v>20</v>
      </c>
      <c r="D36" s="165" t="s">
        <v>21</v>
      </c>
      <c r="E36" s="166" t="s">
        <v>22</v>
      </c>
      <c r="F36" s="159" t="s">
        <v>23</v>
      </c>
      <c r="G36" s="160"/>
      <c r="H36" s="160"/>
      <c r="I36" s="160"/>
      <c r="J36" s="16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63"/>
      <c r="C37" s="163"/>
      <c r="D37" s="163"/>
      <c r="E37" s="163"/>
      <c r="F37" s="39" t="s">
        <v>12</v>
      </c>
      <c r="G37" s="40" t="s">
        <v>13</v>
      </c>
      <c r="H37" s="40" t="s">
        <v>14</v>
      </c>
      <c r="I37" s="40" t="s">
        <v>24</v>
      </c>
      <c r="J37" s="40" t="s">
        <v>15</v>
      </c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41">
        <f t="shared" ref="B38:B40" ca="1" si="0">1+COUNT(INDIRECT("A1:"&amp;(ADDRESS(ROW()-1,COLUMN()))))</f>
        <v>1</v>
      </c>
      <c r="C38" s="42" t="s">
        <v>25</v>
      </c>
      <c r="D38" s="43" t="s">
        <v>26</v>
      </c>
      <c r="E38" s="41">
        <f>'LOGIN SCREEN'!E14</f>
        <v>0</v>
      </c>
      <c r="F38" s="44">
        <f>'LOGIN SCREEN'!E9</f>
        <v>0</v>
      </c>
      <c r="G38" s="45">
        <f>'LOGIN SCREEN'!E10</f>
        <v>0</v>
      </c>
      <c r="H38" s="46">
        <f>'LOGIN SCREEN'!E11</f>
        <v>0</v>
      </c>
      <c r="I38" s="47">
        <f>'LOGIN SCREEN'!E12</f>
        <v>0</v>
      </c>
      <c r="J38" s="48">
        <f>'LOGIN SCREEN'!E13</f>
        <v>0</v>
      </c>
      <c r="K38" s="1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41">
        <f t="shared" ca="1" si="0"/>
        <v>2</v>
      </c>
      <c r="C39" s="42"/>
      <c r="D39" s="43"/>
      <c r="E39" s="41"/>
      <c r="F39" s="44"/>
      <c r="G39" s="45"/>
      <c r="H39" s="46"/>
      <c r="I39" s="47"/>
      <c r="J39" s="48"/>
      <c r="K39" s="1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41">
        <f t="shared" ca="1" si="0"/>
        <v>3</v>
      </c>
      <c r="C40" s="42"/>
      <c r="D40" s="43"/>
      <c r="E40" s="41"/>
      <c r="F40" s="44"/>
      <c r="G40" s="45"/>
      <c r="H40" s="46"/>
      <c r="I40" s="47"/>
      <c r="J40" s="48"/>
      <c r="K40" s="1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49"/>
      <c r="C41" s="50"/>
      <c r="D41" s="51"/>
      <c r="E41" s="49"/>
      <c r="F41" s="52"/>
      <c r="G41" s="53"/>
      <c r="H41" s="54"/>
      <c r="I41" s="55"/>
      <c r="J41" s="56"/>
      <c r="K41" s="1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49"/>
      <c r="C42" s="50"/>
      <c r="D42" s="49"/>
      <c r="E42" s="49"/>
      <c r="F42" s="52"/>
      <c r="G42" s="53"/>
      <c r="H42" s="54"/>
      <c r="I42" s="55"/>
      <c r="J42" s="56"/>
      <c r="K42" s="1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49"/>
      <c r="C43" s="50"/>
      <c r="D43" s="167" t="s">
        <v>27</v>
      </c>
      <c r="E43" s="167"/>
      <c r="F43" s="57" t="s">
        <v>12</v>
      </c>
      <c r="G43" s="40" t="s">
        <v>13</v>
      </c>
      <c r="H43" s="40" t="s">
        <v>14</v>
      </c>
      <c r="I43" s="40" t="s">
        <v>24</v>
      </c>
      <c r="J43" s="40" t="s">
        <v>15</v>
      </c>
      <c r="K43" s="1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45">
      <c r="A44" s="1"/>
      <c r="B44" s="49"/>
      <c r="C44" s="50"/>
      <c r="D44" s="58" t="s">
        <v>28</v>
      </c>
      <c r="E44" s="59">
        <f t="shared" ref="E44:J44" si="1">SUM(E38:E40)</f>
        <v>0</v>
      </c>
      <c r="F44" s="60">
        <f t="shared" si="1"/>
        <v>0</v>
      </c>
      <c r="G44" s="61">
        <f t="shared" si="1"/>
        <v>0</v>
      </c>
      <c r="H44" s="62">
        <f t="shared" si="1"/>
        <v>0</v>
      </c>
      <c r="I44" s="63">
        <f t="shared" si="1"/>
        <v>0</v>
      </c>
      <c r="J44" s="64">
        <f t="shared" si="1"/>
        <v>0</v>
      </c>
      <c r="K44" s="1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49"/>
      <c r="C45" s="50"/>
      <c r="D45" s="65" t="s">
        <v>29</v>
      </c>
      <c r="E45" s="66"/>
      <c r="F45" s="67" t="e">
        <f>F44/E44</f>
        <v>#DIV/0!</v>
      </c>
      <c r="G45" s="68" t="e">
        <f>G44/E44</f>
        <v>#DIV/0!</v>
      </c>
      <c r="H45" s="69" t="e">
        <f>H44/E44</f>
        <v>#DIV/0!</v>
      </c>
      <c r="I45" s="70" t="e">
        <f>I44/E44</f>
        <v>#DIV/0!</v>
      </c>
      <c r="J45" s="71" t="e">
        <f>J44/E44</f>
        <v>#DIV/0!</v>
      </c>
      <c r="K45" s="1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49"/>
      <c r="C46" s="50"/>
      <c r="D46" s="51"/>
      <c r="E46" s="49"/>
      <c r="F46" s="52"/>
      <c r="G46" s="53"/>
      <c r="H46" s="54"/>
      <c r="I46" s="55"/>
      <c r="J46" s="56"/>
      <c r="K46" s="1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49"/>
      <c r="C47" s="50"/>
      <c r="D47" s="49"/>
      <c r="E47" s="49"/>
      <c r="F47" s="52"/>
      <c r="G47" s="53"/>
      <c r="H47" s="54"/>
      <c r="I47" s="55"/>
      <c r="J47" s="56"/>
      <c r="K47" s="1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72"/>
      <c r="E51" s="72"/>
      <c r="F51" s="72"/>
      <c r="G51" s="72"/>
      <c r="H51" s="72"/>
      <c r="I51" s="72"/>
      <c r="J51" s="7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73"/>
      <c r="D52" s="72"/>
      <c r="E52" s="72"/>
      <c r="F52" s="72"/>
      <c r="G52" s="72"/>
      <c r="H52" s="72"/>
      <c r="I52" s="72"/>
      <c r="J52" s="7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73"/>
      <c r="D53" s="72"/>
      <c r="E53" s="72"/>
      <c r="F53" s="72"/>
      <c r="G53" s="72"/>
      <c r="H53" s="72"/>
      <c r="I53" s="72"/>
      <c r="J53" s="7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74"/>
      <c r="D54" s="72"/>
      <c r="E54" s="72"/>
      <c r="F54" s="72"/>
      <c r="G54" s="72"/>
      <c r="H54" s="72"/>
      <c r="I54" s="72"/>
      <c r="J54" s="7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74"/>
      <c r="D55" s="72"/>
      <c r="E55" s="72"/>
      <c r="F55" s="72"/>
      <c r="G55" s="72"/>
      <c r="H55" s="72"/>
      <c r="I55" s="72"/>
      <c r="J55" s="7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74"/>
      <c r="D56" s="72"/>
      <c r="E56" s="72"/>
      <c r="F56" s="72"/>
      <c r="G56" s="72"/>
      <c r="H56" s="72"/>
      <c r="I56" s="72"/>
      <c r="J56" s="7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95" customHeight="1" x14ac:dyDescent="0.25">
      <c r="A57" s="1"/>
      <c r="B57" s="1"/>
      <c r="C57" s="74"/>
      <c r="D57" s="75"/>
      <c r="E57" s="75"/>
      <c r="F57" s="76"/>
      <c r="G57" s="76"/>
      <c r="H57" s="76"/>
      <c r="I57" s="76"/>
      <c r="J57" s="7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2.95" customHeight="1" x14ac:dyDescent="0.4">
      <c r="A58" s="1"/>
      <c r="B58" s="1"/>
      <c r="C58" s="74"/>
      <c r="D58" s="77" t="s">
        <v>30</v>
      </c>
      <c r="E58" s="75"/>
      <c r="F58" s="76"/>
      <c r="G58" s="76"/>
      <c r="H58" s="76"/>
      <c r="I58" s="76"/>
      <c r="J58" s="7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74"/>
      <c r="D59" s="74"/>
      <c r="E59" s="75"/>
      <c r="F59" s="76"/>
      <c r="G59" s="76"/>
      <c r="H59" s="76"/>
      <c r="I59" s="76"/>
      <c r="J59" s="7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74"/>
      <c r="D60" s="74"/>
      <c r="E60" s="75"/>
      <c r="F60" s="76"/>
      <c r="G60" s="76"/>
      <c r="H60" s="76"/>
      <c r="I60" s="76"/>
      <c r="J60" s="7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62" t="s">
        <v>19</v>
      </c>
      <c r="C62" s="164" t="s">
        <v>31</v>
      </c>
      <c r="D62" s="165" t="s">
        <v>21</v>
      </c>
      <c r="E62" s="166" t="s">
        <v>22</v>
      </c>
      <c r="F62" s="159" t="s">
        <v>23</v>
      </c>
      <c r="G62" s="160"/>
      <c r="H62" s="160"/>
      <c r="I62" s="160"/>
      <c r="J62" s="161"/>
      <c r="K62" s="1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63"/>
      <c r="C63" s="163"/>
      <c r="D63" s="163"/>
      <c r="E63" s="163"/>
      <c r="F63" s="39" t="s">
        <v>12</v>
      </c>
      <c r="G63" s="40" t="s">
        <v>13</v>
      </c>
      <c r="H63" s="40" t="s">
        <v>14</v>
      </c>
      <c r="I63" s="40" t="s">
        <v>24</v>
      </c>
      <c r="J63" s="40" t="s">
        <v>15</v>
      </c>
      <c r="K63" s="1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41">
        <v>1</v>
      </c>
      <c r="C64" s="42" t="s">
        <v>25</v>
      </c>
      <c r="D64" s="43" t="s">
        <v>26</v>
      </c>
      <c r="E64" s="41">
        <f>'LOGIN SCREEN'!F14</f>
        <v>0</v>
      </c>
      <c r="F64" s="44">
        <f>'LOGIN SCREEN'!F9</f>
        <v>0</v>
      </c>
      <c r="G64" s="45">
        <f>'LOGIN SCREEN'!F10</f>
        <v>0</v>
      </c>
      <c r="H64" s="46">
        <f>'LOGIN SCREEN'!F11</f>
        <v>0</v>
      </c>
      <c r="I64" s="47">
        <f>'LOGIN SCREEN'!F12</f>
        <v>0</v>
      </c>
      <c r="J64" s="78">
        <f>'LOGIN SCREEN'!F13</f>
        <v>0</v>
      </c>
      <c r="K64" s="1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41">
        <v>2</v>
      </c>
      <c r="C65" s="42"/>
      <c r="D65" s="43"/>
      <c r="E65" s="41"/>
      <c r="F65" s="44"/>
      <c r="G65" s="45"/>
      <c r="H65" s="46"/>
      <c r="I65" s="47"/>
      <c r="J65" s="78"/>
      <c r="K65" s="1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41">
        <v>3</v>
      </c>
      <c r="C66" s="42"/>
      <c r="D66" s="43"/>
      <c r="E66" s="41"/>
      <c r="F66" s="44"/>
      <c r="G66" s="45"/>
      <c r="H66" s="46"/>
      <c r="I66" s="47"/>
      <c r="J66" s="78"/>
      <c r="K66" s="1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67" t="s">
        <v>32</v>
      </c>
      <c r="E69" s="167"/>
      <c r="F69" s="39" t="s">
        <v>12</v>
      </c>
      <c r="G69" s="40" t="s">
        <v>13</v>
      </c>
      <c r="H69" s="40" t="s">
        <v>14</v>
      </c>
      <c r="I69" s="40" t="s">
        <v>24</v>
      </c>
      <c r="J69" s="40" t="s">
        <v>15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45">
      <c r="A70" s="1"/>
      <c r="B70" s="1"/>
      <c r="C70" s="73"/>
      <c r="D70" s="58" t="s">
        <v>28</v>
      </c>
      <c r="E70" s="79">
        <f t="shared" ref="E70:J70" si="2">SUM(E64:E66)</f>
        <v>0</v>
      </c>
      <c r="F70" s="60">
        <f t="shared" si="2"/>
        <v>0</v>
      </c>
      <c r="G70" s="61">
        <f t="shared" si="2"/>
        <v>0</v>
      </c>
      <c r="H70" s="62">
        <f t="shared" si="2"/>
        <v>0</v>
      </c>
      <c r="I70" s="63">
        <f t="shared" si="2"/>
        <v>0</v>
      </c>
      <c r="J70" s="80">
        <f t="shared" si="2"/>
        <v>0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74"/>
      <c r="D71" s="65" t="s">
        <v>29</v>
      </c>
      <c r="E71" s="66"/>
      <c r="F71" s="67" t="e">
        <f>F70/E70</f>
        <v>#DIV/0!</v>
      </c>
      <c r="G71" s="68" t="e">
        <f>G70/E70</f>
        <v>#DIV/0!</v>
      </c>
      <c r="H71" s="69" t="e">
        <f>H70/E70</f>
        <v>#DIV/0!</v>
      </c>
      <c r="I71" s="70" t="e">
        <f>I70/E70</f>
        <v>#DIV/0!</v>
      </c>
      <c r="J71" s="81" t="e">
        <f>J70/E70</f>
        <v>#DIV/0!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74"/>
      <c r="D72" s="74"/>
      <c r="E72" s="75"/>
      <c r="F72" s="76"/>
      <c r="G72" s="76"/>
      <c r="H72" s="76"/>
      <c r="I72" s="76"/>
      <c r="J72" s="7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74"/>
      <c r="D73" s="74"/>
      <c r="E73" s="75"/>
      <c r="F73" s="76"/>
      <c r="G73" s="76"/>
      <c r="H73" s="76"/>
      <c r="I73" s="76"/>
      <c r="J73" s="7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74"/>
      <c r="D74" s="74"/>
      <c r="E74" s="75"/>
      <c r="F74" s="76"/>
      <c r="G74" s="76"/>
      <c r="H74" s="76"/>
      <c r="I74" s="76"/>
      <c r="J74" s="7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74"/>
      <c r="D75" s="74"/>
      <c r="E75" s="75"/>
      <c r="F75" s="76"/>
      <c r="G75" s="76"/>
      <c r="H75" s="76"/>
      <c r="I75" s="76"/>
      <c r="J75" s="7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74"/>
      <c r="D76" s="74"/>
      <c r="E76" s="75"/>
      <c r="F76" s="76"/>
      <c r="G76" s="76"/>
      <c r="H76" s="76"/>
      <c r="I76" s="76"/>
      <c r="J76" s="7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74"/>
      <c r="D77" s="74"/>
      <c r="E77" s="75"/>
      <c r="F77" s="76"/>
      <c r="G77" s="76"/>
      <c r="H77" s="76"/>
      <c r="I77" s="76"/>
      <c r="J77" s="7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74"/>
      <c r="D78" s="74"/>
      <c r="E78" s="75"/>
      <c r="F78" s="76"/>
      <c r="G78" s="76"/>
      <c r="H78" s="76"/>
      <c r="I78" s="76"/>
      <c r="J78" s="7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74"/>
      <c r="D79" s="74"/>
      <c r="E79" s="75"/>
      <c r="F79" s="76"/>
      <c r="G79" s="76"/>
      <c r="H79" s="76"/>
      <c r="I79" s="76"/>
      <c r="J79" s="7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74"/>
      <c r="D80" s="74"/>
      <c r="E80" s="75"/>
      <c r="F80" s="76"/>
      <c r="G80" s="76"/>
      <c r="H80" s="76"/>
      <c r="I80" s="76"/>
      <c r="J80" s="7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74"/>
      <c r="D81" s="74"/>
      <c r="E81" s="75"/>
      <c r="F81" s="76"/>
      <c r="G81" s="76"/>
      <c r="H81" s="76"/>
      <c r="I81" s="76"/>
      <c r="J81" s="7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74"/>
      <c r="D82" s="74"/>
      <c r="E82" s="75"/>
      <c r="F82" s="76"/>
      <c r="G82" s="76"/>
      <c r="H82" s="76"/>
      <c r="I82" s="76"/>
      <c r="J82" s="7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95" customHeight="1" x14ac:dyDescent="0.25">
      <c r="A83" s="1"/>
      <c r="B83" s="1"/>
      <c r="C83" s="74"/>
      <c r="D83" s="74"/>
      <c r="E83" s="75"/>
      <c r="F83" s="76"/>
      <c r="G83" s="76"/>
      <c r="H83" s="76"/>
      <c r="I83" s="76"/>
      <c r="J83" s="7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2.95" customHeight="1" x14ac:dyDescent="0.4">
      <c r="A84" s="1"/>
      <c r="B84" s="1"/>
      <c r="C84" s="74"/>
      <c r="D84" s="77" t="s">
        <v>33</v>
      </c>
      <c r="E84" s="75"/>
      <c r="F84" s="76"/>
      <c r="G84" s="76"/>
      <c r="H84" s="76"/>
      <c r="I84" s="76"/>
      <c r="J84" s="7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74"/>
      <c r="D85" s="74"/>
      <c r="E85" s="75"/>
      <c r="F85" s="76"/>
      <c r="G85" s="76"/>
      <c r="H85" s="76"/>
      <c r="I85" s="76"/>
      <c r="J85" s="7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62" t="s">
        <v>19</v>
      </c>
      <c r="C87" s="164" t="s">
        <v>34</v>
      </c>
      <c r="D87" s="165" t="s">
        <v>21</v>
      </c>
      <c r="E87" s="166" t="s">
        <v>22</v>
      </c>
      <c r="F87" s="159" t="s">
        <v>23</v>
      </c>
      <c r="G87" s="160"/>
      <c r="H87" s="160"/>
      <c r="I87" s="160"/>
      <c r="J87" s="161"/>
      <c r="K87" s="1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63"/>
      <c r="C88" s="163"/>
      <c r="D88" s="163"/>
      <c r="E88" s="163"/>
      <c r="F88" s="39" t="s">
        <v>12</v>
      </c>
      <c r="G88" s="40" t="s">
        <v>13</v>
      </c>
      <c r="H88" s="40" t="s">
        <v>14</v>
      </c>
      <c r="I88" s="40" t="s">
        <v>24</v>
      </c>
      <c r="J88" s="40" t="s">
        <v>15</v>
      </c>
      <c r="K88" s="1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41">
        <v>1</v>
      </c>
      <c r="C89" s="42" t="s">
        <v>25</v>
      </c>
      <c r="D89" s="43" t="s">
        <v>26</v>
      </c>
      <c r="E89" s="41">
        <f>'LOGIN SCREEN'!E22</f>
        <v>0</v>
      </c>
      <c r="F89" s="44">
        <f>'LOGIN SCREEN'!E17</f>
        <v>0</v>
      </c>
      <c r="G89" s="45">
        <f>'LOGIN SCREEN'!E18</f>
        <v>0</v>
      </c>
      <c r="H89" s="46">
        <f>'LOGIN SCREEN'!E19</f>
        <v>0</v>
      </c>
      <c r="I89" s="47">
        <f>'LOGIN SCREEN'!E20</f>
        <v>0</v>
      </c>
      <c r="J89" s="78">
        <f>'LOGIN SCREEN'!E21</f>
        <v>0</v>
      </c>
      <c r="K89" s="1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41">
        <v>2</v>
      </c>
      <c r="C90" s="42"/>
      <c r="D90" s="43"/>
      <c r="E90" s="41"/>
      <c r="F90" s="44"/>
      <c r="G90" s="45"/>
      <c r="H90" s="46"/>
      <c r="I90" s="47"/>
      <c r="J90" s="78"/>
      <c r="K90" s="1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41">
        <v>3</v>
      </c>
      <c r="C91" s="42"/>
      <c r="D91" s="43"/>
      <c r="E91" s="41"/>
      <c r="F91" s="44"/>
      <c r="G91" s="45"/>
      <c r="H91" s="46"/>
      <c r="I91" s="47"/>
      <c r="J91" s="78"/>
      <c r="K91" s="1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67" t="s">
        <v>35</v>
      </c>
      <c r="E94" s="167"/>
      <c r="F94" s="39" t="s">
        <v>12</v>
      </c>
      <c r="G94" s="40" t="s">
        <v>13</v>
      </c>
      <c r="H94" s="40" t="s">
        <v>14</v>
      </c>
      <c r="I94" s="40" t="s">
        <v>24</v>
      </c>
      <c r="J94" s="40" t="s">
        <v>15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45">
      <c r="A95" s="1"/>
      <c r="B95" s="1"/>
      <c r="C95" s="73"/>
      <c r="D95" s="58" t="s">
        <v>28</v>
      </c>
      <c r="E95" s="79">
        <f t="shared" ref="E95:J95" si="3">SUM(E89:E91)</f>
        <v>0</v>
      </c>
      <c r="F95" s="60">
        <f t="shared" si="3"/>
        <v>0</v>
      </c>
      <c r="G95" s="61">
        <f t="shared" si="3"/>
        <v>0</v>
      </c>
      <c r="H95" s="62">
        <f t="shared" si="3"/>
        <v>0</v>
      </c>
      <c r="I95" s="63">
        <f t="shared" si="3"/>
        <v>0</v>
      </c>
      <c r="J95" s="80">
        <f t="shared" si="3"/>
        <v>0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74"/>
      <c r="D96" s="65" t="s">
        <v>29</v>
      </c>
      <c r="E96" s="66"/>
      <c r="F96" s="67" t="e">
        <f>F95/E95</f>
        <v>#DIV/0!</v>
      </c>
      <c r="G96" s="68" t="e">
        <f>G95/E95</f>
        <v>#DIV/0!</v>
      </c>
      <c r="H96" s="69" t="e">
        <f>H95/E95</f>
        <v>#DIV/0!</v>
      </c>
      <c r="I96" s="70" t="e">
        <f>I95/E95</f>
        <v>#DIV/0!</v>
      </c>
      <c r="J96" s="81" t="e">
        <f>J95/E95</f>
        <v>#DIV/0!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74"/>
      <c r="D97" s="82"/>
      <c r="E97" s="75"/>
      <c r="F97" s="76"/>
      <c r="G97" s="76"/>
      <c r="H97" s="76"/>
      <c r="I97" s="76"/>
      <c r="J97" s="7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74"/>
      <c r="D98" s="82"/>
      <c r="E98" s="75"/>
      <c r="F98" s="76"/>
      <c r="G98" s="76"/>
      <c r="H98" s="76"/>
      <c r="I98" s="76"/>
      <c r="J98" s="7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74"/>
      <c r="D99" s="82"/>
      <c r="E99" s="75"/>
      <c r="F99" s="76"/>
      <c r="G99" s="76"/>
      <c r="H99" s="76"/>
      <c r="I99" s="76"/>
      <c r="J99" s="7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74"/>
      <c r="D100" s="82"/>
      <c r="E100" s="75"/>
      <c r="F100" s="76"/>
      <c r="G100" s="76"/>
      <c r="H100" s="76"/>
      <c r="I100" s="76"/>
      <c r="J100" s="7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74"/>
      <c r="D101" s="82"/>
      <c r="E101" s="75"/>
      <c r="F101" s="76"/>
      <c r="G101" s="76"/>
      <c r="H101" s="76"/>
      <c r="I101" s="76"/>
      <c r="J101" s="7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74"/>
      <c r="D102" s="82"/>
      <c r="E102" s="75"/>
      <c r="F102" s="76"/>
      <c r="G102" s="76"/>
      <c r="H102" s="76"/>
      <c r="I102" s="76"/>
      <c r="J102" s="7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74"/>
      <c r="D103" s="82"/>
      <c r="E103" s="75"/>
      <c r="F103" s="76"/>
      <c r="G103" s="76"/>
      <c r="H103" s="76"/>
      <c r="I103" s="76"/>
      <c r="J103" s="7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74"/>
      <c r="D104" s="82"/>
      <c r="E104" s="75"/>
      <c r="F104" s="76"/>
      <c r="G104" s="76"/>
      <c r="H104" s="76"/>
      <c r="I104" s="76"/>
      <c r="J104" s="7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74"/>
      <c r="D105" s="82"/>
      <c r="E105" s="75"/>
      <c r="F105" s="76"/>
      <c r="G105" s="76"/>
      <c r="H105" s="76"/>
      <c r="I105" s="76"/>
      <c r="J105" s="7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74"/>
      <c r="D106" s="82"/>
      <c r="E106" s="75"/>
      <c r="F106" s="76"/>
      <c r="G106" s="76"/>
      <c r="H106" s="76"/>
      <c r="I106" s="76"/>
      <c r="J106" s="7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74"/>
      <c r="D107" s="82"/>
      <c r="E107" s="75"/>
      <c r="F107" s="76"/>
      <c r="G107" s="76"/>
      <c r="H107" s="76"/>
      <c r="I107" s="76"/>
      <c r="J107" s="7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74"/>
      <c r="D108" s="82"/>
      <c r="E108" s="75"/>
      <c r="F108" s="76"/>
      <c r="G108" s="76"/>
      <c r="H108" s="76"/>
      <c r="I108" s="76"/>
      <c r="J108" s="7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2.95" customHeight="1" x14ac:dyDescent="0.4">
      <c r="A109" s="1"/>
      <c r="B109" s="1"/>
      <c r="C109" s="74"/>
      <c r="D109" s="77" t="s">
        <v>36</v>
      </c>
      <c r="E109" s="75"/>
      <c r="F109" s="76"/>
      <c r="G109" s="76"/>
      <c r="H109" s="76"/>
      <c r="I109" s="76"/>
      <c r="J109" s="7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74"/>
      <c r="D110" s="82"/>
      <c r="E110" s="75"/>
      <c r="F110" s="76"/>
      <c r="G110" s="76"/>
      <c r="H110" s="76"/>
      <c r="I110" s="76"/>
      <c r="J110" s="7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62" t="s">
        <v>19</v>
      </c>
      <c r="C112" s="164" t="s">
        <v>37</v>
      </c>
      <c r="D112" s="165" t="s">
        <v>21</v>
      </c>
      <c r="E112" s="166" t="s">
        <v>22</v>
      </c>
      <c r="F112" s="159" t="s">
        <v>23</v>
      </c>
      <c r="G112" s="160"/>
      <c r="H112" s="160"/>
      <c r="I112" s="160"/>
      <c r="J112" s="161"/>
      <c r="K112" s="1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63"/>
      <c r="C113" s="163"/>
      <c r="D113" s="163"/>
      <c r="E113" s="163"/>
      <c r="F113" s="39" t="s">
        <v>12</v>
      </c>
      <c r="G113" s="40" t="s">
        <v>13</v>
      </c>
      <c r="H113" s="40" t="s">
        <v>14</v>
      </c>
      <c r="I113" s="40" t="s">
        <v>24</v>
      </c>
      <c r="J113" s="40" t="s">
        <v>15</v>
      </c>
      <c r="K113" s="1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41">
        <v>1</v>
      </c>
      <c r="C114" s="42" t="s">
        <v>25</v>
      </c>
      <c r="D114" s="43" t="s">
        <v>26</v>
      </c>
      <c r="E114" s="41">
        <f>'LOGIN SCREEN'!F22</f>
        <v>0</v>
      </c>
      <c r="F114" s="44">
        <f>'LOGIN SCREEN'!F17</f>
        <v>0</v>
      </c>
      <c r="G114" s="45">
        <f>'LOGIN SCREEN'!F18</f>
        <v>0</v>
      </c>
      <c r="H114" s="46">
        <f>'LOGIN SCREEN'!F19</f>
        <v>0</v>
      </c>
      <c r="I114" s="47">
        <f>'LOGIN SCREEN'!F20</f>
        <v>0</v>
      </c>
      <c r="J114" s="78">
        <f>'LOGIN SCREEN'!F21</f>
        <v>0</v>
      </c>
      <c r="K114" s="1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41">
        <v>2</v>
      </c>
      <c r="C115" s="42"/>
      <c r="D115" s="43"/>
      <c r="E115" s="41"/>
      <c r="F115" s="44"/>
      <c r="G115" s="45"/>
      <c r="H115" s="46"/>
      <c r="I115" s="47"/>
      <c r="J115" s="78"/>
      <c r="K115" s="1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41">
        <v>3</v>
      </c>
      <c r="C116" s="42"/>
      <c r="D116" s="43"/>
      <c r="E116" s="41"/>
      <c r="F116" s="44"/>
      <c r="G116" s="45"/>
      <c r="H116" s="46"/>
      <c r="I116" s="47"/>
      <c r="J116" s="78"/>
      <c r="K116" s="1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67" t="s">
        <v>38</v>
      </c>
      <c r="E119" s="167"/>
      <c r="F119" s="39" t="s">
        <v>12</v>
      </c>
      <c r="G119" s="40" t="s">
        <v>13</v>
      </c>
      <c r="H119" s="40" t="s">
        <v>14</v>
      </c>
      <c r="I119" s="40" t="s">
        <v>24</v>
      </c>
      <c r="J119" s="40" t="s">
        <v>15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45">
      <c r="A120" s="1"/>
      <c r="B120" s="1"/>
      <c r="C120" s="73"/>
      <c r="D120" s="58" t="s">
        <v>28</v>
      </c>
      <c r="E120" s="79">
        <f t="shared" ref="E120:J120" si="4">SUM(E114:E116)</f>
        <v>0</v>
      </c>
      <c r="F120" s="60">
        <f t="shared" si="4"/>
        <v>0</v>
      </c>
      <c r="G120" s="61">
        <f t="shared" si="4"/>
        <v>0</v>
      </c>
      <c r="H120" s="62">
        <f t="shared" si="4"/>
        <v>0</v>
      </c>
      <c r="I120" s="63">
        <f t="shared" si="4"/>
        <v>0</v>
      </c>
      <c r="J120" s="80">
        <f t="shared" si="4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74"/>
      <c r="D121" s="65" t="s">
        <v>29</v>
      </c>
      <c r="E121" s="66"/>
      <c r="F121" s="67" t="e">
        <f>F120/E120</f>
        <v>#DIV/0!</v>
      </c>
      <c r="G121" s="68" t="e">
        <f>G120/E120</f>
        <v>#DIV/0!</v>
      </c>
      <c r="H121" s="69" t="e">
        <f>H120/E120</f>
        <v>#DIV/0!</v>
      </c>
      <c r="I121" s="70" t="e">
        <f>I120/E120</f>
        <v>#DIV/0!</v>
      </c>
      <c r="J121" s="81" t="e">
        <f>J120/E120</f>
        <v>#DIV/0!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/>
    <row r="284" spans="1:26" ht="15.75" customHeight="1" x14ac:dyDescent="0.25"/>
    <row r="285" spans="1:26" ht="15.75" customHeight="1" x14ac:dyDescent="0.25"/>
    <row r="286" spans="1:26" ht="15.75" customHeight="1" x14ac:dyDescent="0.25"/>
    <row r="287" spans="1:26" ht="15.75" customHeight="1" x14ac:dyDescent="0.25"/>
    <row r="288" spans="1:26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</sheetData>
  <mergeCells count="34">
    <mergeCell ref="D119:E119"/>
    <mergeCell ref="D94:E94"/>
    <mergeCell ref="F112:J112"/>
    <mergeCell ref="B112:B113"/>
    <mergeCell ref="C112:C113"/>
    <mergeCell ref="D112:D113"/>
    <mergeCell ref="E112:E113"/>
    <mergeCell ref="D69:E69"/>
    <mergeCell ref="F87:J87"/>
    <mergeCell ref="B87:B88"/>
    <mergeCell ref="C87:C88"/>
    <mergeCell ref="D87:D88"/>
    <mergeCell ref="E87:E88"/>
    <mergeCell ref="F62:J62"/>
    <mergeCell ref="B62:B63"/>
    <mergeCell ref="C62:C63"/>
    <mergeCell ref="D62:D63"/>
    <mergeCell ref="E62:E63"/>
    <mergeCell ref="B36:B37"/>
    <mergeCell ref="C36:C37"/>
    <mergeCell ref="D36:D37"/>
    <mergeCell ref="E36:E37"/>
    <mergeCell ref="D43:E43"/>
    <mergeCell ref="D9:H9"/>
    <mergeCell ref="D10:H10"/>
    <mergeCell ref="D11:H11"/>
    <mergeCell ref="G15:H15"/>
    <mergeCell ref="F36:J36"/>
    <mergeCell ref="D3:H5"/>
    <mergeCell ref="C3:C5"/>
    <mergeCell ref="D6:H6"/>
    <mergeCell ref="D7:H7"/>
    <mergeCell ref="D8:E8"/>
    <mergeCell ref="G8:H8"/>
  </mergeCells>
  <dataValidations count="1">
    <dataValidation type="list" allowBlank="1" sqref="D114:D116 D89:D91 D64:D66 D46 D38:D41" xr:uid="{00000000-0002-0000-0000-000000000000}">
      <formula1>"Completed,In Progress,Pending,Not started,Blocked"</formula1>
    </dataValidation>
  </dataValidations>
  <pageMargins left="0.7" right="0.7" top="0.75" bottom="0.75" header="0" footer="0"/>
  <pageSetup orientation="portrait" useFirstPageNumber="1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10"/>
  <sheetViews>
    <sheetView showGridLines="0" zoomScaleNormal="100" workbookViewId="0">
      <selection activeCell="E37" sqref="E37"/>
    </sheetView>
  </sheetViews>
  <sheetFormatPr defaultColWidth="12.59765625" defaultRowHeight="13.8" customHeight="1" x14ac:dyDescent="0.25"/>
  <cols>
    <col min="1" max="1" customWidth="true" style="83" width="3.69921875"/>
    <col min="2" max="2" customWidth="true" style="83" width="6.19921875"/>
    <col min="3" max="3" customWidth="true" style="83" width="27.3984375"/>
    <col min="4" max="4" customWidth="true" style="83" width="30.5"/>
    <col min="5" max="6" customWidth="true" style="83" width="33.09765625"/>
    <col min="7" max="8" customWidth="true" style="83" width="17.3984375"/>
    <col min="9" max="9" customWidth="true" style="83" width="13.8984375"/>
    <col min="10" max="13" customWidth="true" style="83" width="12.0"/>
    <col min="14" max="14" customWidth="true" style="83" width="12.59765625"/>
    <col min="15" max="15" customWidth="true" style="83" width="27.09765625"/>
    <col min="16" max="16" customWidth="true" style="83" width="12.59765625"/>
    <col min="17" max="16384" style="83" width="12.59765625"/>
  </cols>
  <sheetData>
    <row r="1" spans="1:28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</row>
    <row r="2" spans="1:28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</row>
    <row r="3" spans="1:28" ht="21.75" customHeight="1" x14ac:dyDescent="0.25">
      <c r="A3" s="84"/>
      <c r="B3" s="84"/>
      <c r="C3" s="84"/>
      <c r="D3" s="84"/>
      <c r="E3" s="168" t="s">
        <v>25</v>
      </c>
      <c r="F3" s="169"/>
      <c r="G3" s="85"/>
      <c r="H3" s="86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</row>
    <row r="4" spans="1:28" x14ac:dyDescent="0.25">
      <c r="A4" s="84"/>
      <c r="B4" s="84"/>
      <c r="C4" s="84"/>
      <c r="D4" s="84"/>
      <c r="E4" s="84"/>
      <c r="F4" s="84"/>
      <c r="G4" s="87"/>
      <c r="H4" s="88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</row>
    <row r="5" spans="1:28" x14ac:dyDescent="0.25">
      <c r="A5" s="84"/>
      <c r="B5" s="84"/>
      <c r="C5" s="89" t="s">
        <v>2</v>
      </c>
      <c r="D5" s="170"/>
      <c r="E5" s="171"/>
      <c r="F5" s="172"/>
      <c r="G5" s="85"/>
      <c r="H5" s="88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</row>
    <row r="6" spans="1:28" x14ac:dyDescent="0.25">
      <c r="A6" s="84"/>
      <c r="B6" s="84"/>
      <c r="C6" s="89" t="s">
        <v>3</v>
      </c>
      <c r="D6" s="90"/>
      <c r="E6" s="89" t="s">
        <v>4</v>
      </c>
      <c r="F6" s="91"/>
      <c r="G6" s="85"/>
      <c r="H6" s="88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</row>
    <row r="7" spans="1:28" x14ac:dyDescent="0.25">
      <c r="A7" s="84"/>
      <c r="B7" s="84"/>
      <c r="C7" s="84"/>
      <c r="D7" s="84"/>
      <c r="E7" s="84"/>
      <c r="F7" s="84"/>
      <c r="G7" s="87"/>
      <c r="H7" s="88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</row>
    <row r="8" spans="1:28" ht="15.75" customHeight="1" x14ac:dyDescent="0.25">
      <c r="A8" s="84"/>
      <c r="B8" s="84"/>
      <c r="C8" s="92"/>
      <c r="D8" s="89" t="s">
        <v>39</v>
      </c>
      <c r="E8" s="89" t="s">
        <v>40</v>
      </c>
      <c r="F8" s="89" t="s">
        <v>41</v>
      </c>
      <c r="G8" s="93"/>
      <c r="H8" s="94" t="s">
        <v>42</v>
      </c>
      <c r="I8" s="95" t="s">
        <v>19</v>
      </c>
      <c r="J8" s="96"/>
      <c r="K8" s="96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</row>
    <row r="9" spans="1:28" ht="15.75" customHeight="1" x14ac:dyDescent="0.25">
      <c r="A9" s="84"/>
      <c r="B9" s="84"/>
      <c r="C9" s="97"/>
      <c r="D9" s="98" t="s">
        <v>43</v>
      </c>
      <c r="E9" s="99">
        <f>COUNTIF(J:J,"PASSED")</f>
        <v>0</v>
      </c>
      <c r="F9" s="99">
        <f>COUNTIF(K:K,"PASSED")</f>
        <v>0</v>
      </c>
      <c r="G9" s="100"/>
      <c r="H9" s="101" t="s">
        <v>44</v>
      </c>
      <c r="I9" s="102">
        <f>COUNTIF(G:G,"High")</f>
        <v>0</v>
      </c>
      <c r="J9" s="103"/>
      <c r="K9" s="10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</row>
    <row r="10" spans="1:28" ht="15.75" customHeight="1" x14ac:dyDescent="0.25">
      <c r="A10" s="84"/>
      <c r="B10" s="84"/>
      <c r="C10" s="97"/>
      <c r="D10" s="105" t="s">
        <v>45</v>
      </c>
      <c r="E10" s="106">
        <f>COUNTIF(J:J,"FAILED")</f>
        <v>0</v>
      </c>
      <c r="F10" s="106">
        <f>COUNTIF(K:K,"FAILED")</f>
        <v>0</v>
      </c>
      <c r="G10" s="100"/>
      <c r="H10" s="107" t="s">
        <v>46</v>
      </c>
      <c r="I10" s="102">
        <f>COUNTIF(G:G,"Medium")</f>
        <v>0</v>
      </c>
      <c r="J10" s="103"/>
      <c r="K10" s="10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</row>
    <row r="11" spans="1:28" ht="15.6" customHeight="1" x14ac:dyDescent="0.25">
      <c r="A11" s="84"/>
      <c r="B11" s="84"/>
      <c r="C11" s="97" t="s">
        <v>47</v>
      </c>
      <c r="D11" s="108" t="s">
        <v>48</v>
      </c>
      <c r="E11" s="109">
        <f>COUNTIF(J:J,"PENDING")</f>
        <v>0</v>
      </c>
      <c r="F11" s="109">
        <f>COUNTIF(K:K,"PENDING")</f>
        <v>0</v>
      </c>
      <c r="G11" s="100"/>
      <c r="H11" s="110" t="s">
        <v>49</v>
      </c>
      <c r="I11" s="102">
        <f>COUNTIF(G:G,"Low")</f>
        <v>0</v>
      </c>
      <c r="J11" s="103"/>
      <c r="K11" s="10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</row>
    <row r="12" spans="1:28" ht="15.75" customHeight="1" x14ac:dyDescent="0.25">
      <c r="A12" s="84"/>
      <c r="B12" s="84"/>
      <c r="C12" s="97"/>
      <c r="D12" s="111" t="s">
        <v>50</v>
      </c>
      <c r="E12" s="112">
        <f>COUNTIF(J:J,"-")</f>
        <v>0</v>
      </c>
      <c r="F12" s="112">
        <f>COUNTIF(K:K,"-")</f>
        <v>0</v>
      </c>
      <c r="G12" s="100"/>
      <c r="H12" s="113" t="s">
        <v>51</v>
      </c>
      <c r="I12" s="102">
        <f>COUNTIF(G:G,"-")</f>
        <v>0</v>
      </c>
      <c r="J12" s="103"/>
      <c r="K12" s="10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</row>
    <row r="13" spans="1:28" ht="15.75" customHeight="1" x14ac:dyDescent="0.25">
      <c r="A13" s="84"/>
      <c r="B13" s="84"/>
      <c r="C13" s="97"/>
      <c r="D13" s="114" t="s">
        <v>52</v>
      </c>
      <c r="E13" s="115">
        <f>COUNTIF(J:J,"CANCELED")</f>
        <v>0</v>
      </c>
      <c r="F13" s="115">
        <f>COUNTIF(K:K,"CANCELED")</f>
        <v>0</v>
      </c>
      <c r="G13" s="100"/>
      <c r="H13" s="116" t="s">
        <v>10</v>
      </c>
      <c r="I13" s="102">
        <f>SUM(I9:I12)</f>
        <v>0</v>
      </c>
      <c r="J13" s="103"/>
      <c r="K13" s="10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</row>
    <row r="14" spans="1:28" ht="15.75" customHeight="1" x14ac:dyDescent="0.25">
      <c r="A14" s="84"/>
      <c r="B14" s="84"/>
      <c r="C14" s="117"/>
      <c r="D14" s="118" t="s">
        <v>53</v>
      </c>
      <c r="E14" s="119">
        <f t="shared" ref="E14:F14" si="0">SUM(E9:E13)</f>
        <v>0</v>
      </c>
      <c r="F14" s="119">
        <f t="shared" si="0"/>
        <v>0</v>
      </c>
      <c r="G14" s="100"/>
      <c r="H14" s="120"/>
      <c r="I14" s="84"/>
      <c r="J14" s="84"/>
      <c r="K14" s="84"/>
      <c r="L14" s="84"/>
      <c r="M14" s="84"/>
      <c r="N14" s="84"/>
      <c r="O14" s="84"/>
      <c r="P14" s="84"/>
      <c r="Q14" s="121"/>
      <c r="R14" s="121"/>
      <c r="S14" s="121"/>
      <c r="T14" s="121"/>
      <c r="U14" s="121"/>
      <c r="V14" s="121"/>
      <c r="W14" s="121"/>
      <c r="X14" s="84"/>
      <c r="Y14" s="84"/>
      <c r="Z14" s="84"/>
      <c r="AA14" s="84"/>
      <c r="AB14" s="84"/>
    </row>
    <row r="15" spans="1:28" ht="15.75" customHeight="1" x14ac:dyDescent="0.25">
      <c r="A15" s="84"/>
      <c r="B15" s="84"/>
      <c r="C15" s="122"/>
      <c r="D15" s="123"/>
      <c r="E15" s="124"/>
      <c r="F15" s="124"/>
      <c r="G15" s="100"/>
      <c r="H15" s="125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</row>
    <row r="16" spans="1:28" ht="15.75" customHeight="1" x14ac:dyDescent="0.25">
      <c r="A16" s="84"/>
      <c r="B16" s="84"/>
      <c r="C16" s="92"/>
      <c r="D16" s="89" t="s">
        <v>39</v>
      </c>
      <c r="E16" s="89" t="s">
        <v>54</v>
      </c>
      <c r="F16" s="89" t="s">
        <v>55</v>
      </c>
      <c r="G16" s="93"/>
      <c r="H16" s="126"/>
      <c r="I16" s="84"/>
      <c r="J16" s="84"/>
      <c r="K16" s="84"/>
      <c r="L16" s="84"/>
      <c r="M16" s="84"/>
      <c r="N16" s="84"/>
      <c r="O16" s="84"/>
      <c r="P16" s="84"/>
      <c r="Q16" s="121"/>
      <c r="R16" s="121"/>
      <c r="S16" s="121"/>
      <c r="T16" s="121"/>
      <c r="U16" s="121"/>
      <c r="V16" s="121"/>
      <c r="W16" s="121"/>
      <c r="X16" s="84"/>
      <c r="Y16" s="84"/>
      <c r="Z16" s="84"/>
      <c r="AA16" s="84"/>
      <c r="AB16" s="84"/>
    </row>
    <row r="17" spans="1:28" ht="15.75" customHeight="1" x14ac:dyDescent="0.25">
      <c r="A17" s="84"/>
      <c r="B17" s="84"/>
      <c r="C17" s="97"/>
      <c r="D17" s="98" t="s">
        <v>43</v>
      </c>
      <c r="E17" s="99">
        <f>COUNTIF(L:L,"PASSED")</f>
        <v>0</v>
      </c>
      <c r="F17" s="99">
        <f>COUNTIF(M:M,"PASSED")</f>
        <v>0</v>
      </c>
      <c r="G17" s="100"/>
      <c r="H17" s="127"/>
      <c r="I17" s="84"/>
      <c r="J17" s="84"/>
      <c r="K17" s="84"/>
      <c r="L17" s="84"/>
      <c r="M17" s="84"/>
      <c r="N17" s="84"/>
      <c r="O17" s="84"/>
      <c r="P17" s="84"/>
      <c r="Q17" s="121"/>
      <c r="R17" s="121"/>
      <c r="S17" s="121"/>
      <c r="T17" s="121"/>
      <c r="U17" s="121"/>
      <c r="V17" s="121"/>
      <c r="W17" s="121"/>
      <c r="X17" s="84"/>
      <c r="Y17" s="84"/>
      <c r="Z17" s="84"/>
      <c r="AA17" s="84"/>
      <c r="AB17" s="84"/>
    </row>
    <row r="18" spans="1:28" ht="15.75" customHeight="1" x14ac:dyDescent="0.25">
      <c r="A18" s="84"/>
      <c r="B18" s="84"/>
      <c r="C18" s="97"/>
      <c r="D18" s="105" t="s">
        <v>45</v>
      </c>
      <c r="E18" s="106">
        <f>COUNTIF(L:L,"FAILED")</f>
        <v>0</v>
      </c>
      <c r="F18" s="106">
        <f>COUNTIF(M:M,"FAILED")</f>
        <v>0</v>
      </c>
      <c r="G18" s="100"/>
      <c r="H18" s="128"/>
      <c r="I18" s="84"/>
      <c r="J18" s="84"/>
      <c r="K18" s="84"/>
      <c r="L18" s="84"/>
      <c r="M18" s="84"/>
      <c r="N18" s="84"/>
      <c r="O18" s="84"/>
      <c r="P18" s="84"/>
      <c r="Q18" s="121"/>
      <c r="R18" s="121"/>
      <c r="S18" s="121"/>
      <c r="T18" s="121"/>
      <c r="U18" s="121"/>
      <c r="V18" s="121"/>
      <c r="W18" s="121"/>
      <c r="X18" s="84"/>
      <c r="Y18" s="84"/>
      <c r="Z18" s="84"/>
      <c r="AA18" s="84"/>
      <c r="AB18" s="84"/>
    </row>
    <row r="19" spans="1:28" ht="15.6" customHeight="1" x14ac:dyDescent="0.25">
      <c r="A19" s="84"/>
      <c r="B19" s="84"/>
      <c r="C19" s="97" t="s">
        <v>47</v>
      </c>
      <c r="D19" s="108" t="s">
        <v>48</v>
      </c>
      <c r="E19" s="109">
        <f>COUNTIF(L:L,"PENDING")</f>
        <v>0</v>
      </c>
      <c r="F19" s="109">
        <f>COUNTIF(M:M,"PENDING")</f>
        <v>0</v>
      </c>
      <c r="G19" s="100"/>
      <c r="H19" s="129"/>
      <c r="I19" s="84"/>
      <c r="J19" s="84"/>
      <c r="K19" s="84"/>
      <c r="L19" s="84"/>
      <c r="M19" s="84"/>
      <c r="N19" s="84"/>
      <c r="O19" s="84"/>
      <c r="P19" s="84"/>
      <c r="Q19" s="121"/>
      <c r="R19" s="121"/>
      <c r="S19" s="121"/>
      <c r="T19" s="121"/>
      <c r="U19" s="121"/>
      <c r="V19" s="121"/>
      <c r="W19" s="121"/>
      <c r="X19" s="84"/>
      <c r="Y19" s="84"/>
      <c r="Z19" s="84"/>
      <c r="AA19" s="84"/>
      <c r="AB19" s="84"/>
    </row>
    <row r="20" spans="1:28" ht="15.75" customHeight="1" x14ac:dyDescent="0.25">
      <c r="A20" s="84"/>
      <c r="B20" s="84"/>
      <c r="C20" s="97"/>
      <c r="D20" s="111" t="s">
        <v>50</v>
      </c>
      <c r="E20" s="112">
        <f>COUNTIF(L:L,"-")</f>
        <v>0</v>
      </c>
      <c r="F20" s="112">
        <f>COUNTIF(M:M,"-")</f>
        <v>0</v>
      </c>
      <c r="G20" s="100"/>
      <c r="H20" s="130"/>
      <c r="I20" s="84"/>
      <c r="J20" s="84"/>
      <c r="K20" s="84"/>
      <c r="L20" s="84"/>
      <c r="M20" s="84"/>
      <c r="N20" s="84"/>
      <c r="O20" s="84"/>
      <c r="P20" s="84"/>
      <c r="Q20" s="121"/>
      <c r="R20" s="121"/>
      <c r="S20" s="121"/>
      <c r="T20" s="121"/>
      <c r="U20" s="121"/>
      <c r="V20" s="121"/>
      <c r="W20" s="121"/>
      <c r="X20" s="84"/>
      <c r="Y20" s="84"/>
      <c r="Z20" s="84"/>
      <c r="AA20" s="84"/>
      <c r="AB20" s="84"/>
    </row>
    <row r="21" spans="1:28" ht="15.75" customHeight="1" x14ac:dyDescent="0.25">
      <c r="A21" s="84"/>
      <c r="B21" s="84"/>
      <c r="C21" s="97"/>
      <c r="D21" s="114" t="s">
        <v>52</v>
      </c>
      <c r="E21" s="115">
        <f>COUNTIF(L:L,"CANCELED")</f>
        <v>0</v>
      </c>
      <c r="F21" s="115">
        <f>COUNTIF(M:M,"CANCELED")</f>
        <v>0</v>
      </c>
      <c r="G21" s="100"/>
      <c r="H21" s="130"/>
      <c r="I21" s="84"/>
      <c r="J21" s="84"/>
      <c r="K21" s="84"/>
      <c r="L21" s="84"/>
      <c r="M21" s="84"/>
      <c r="N21" s="84"/>
      <c r="O21" s="84"/>
      <c r="P21" s="84"/>
      <c r="Q21" s="121"/>
      <c r="R21" s="121"/>
      <c r="S21" s="121"/>
      <c r="T21" s="121"/>
      <c r="U21" s="121"/>
      <c r="V21" s="121"/>
      <c r="W21" s="121"/>
      <c r="X21" s="84"/>
      <c r="Y21" s="84"/>
      <c r="Z21" s="84"/>
      <c r="AA21" s="84"/>
      <c r="AB21" s="84"/>
    </row>
    <row r="22" spans="1:28" ht="15.75" customHeight="1" x14ac:dyDescent="0.25">
      <c r="A22" s="84"/>
      <c r="B22" s="84"/>
      <c r="C22" s="117"/>
      <c r="D22" s="118" t="s">
        <v>53</v>
      </c>
      <c r="E22" s="119">
        <f t="shared" ref="E22:F22" si="1">SUM(E17:E21)</f>
        <v>0</v>
      </c>
      <c r="F22" s="119">
        <f t="shared" si="1"/>
        <v>0</v>
      </c>
      <c r="G22" s="100"/>
      <c r="H22" s="120"/>
      <c r="I22" s="84"/>
      <c r="J22" s="84"/>
      <c r="K22" s="84"/>
      <c r="L22" s="84"/>
      <c r="M22" s="84"/>
      <c r="N22" s="84"/>
      <c r="O22" s="84"/>
      <c r="P22" s="84"/>
      <c r="Q22" s="121"/>
      <c r="R22" s="121"/>
      <c r="S22" s="121"/>
      <c r="T22" s="121"/>
      <c r="U22" s="121"/>
      <c r="V22" s="121"/>
      <c r="W22" s="121"/>
      <c r="X22" s="84"/>
      <c r="Y22" s="84"/>
      <c r="Z22" s="84"/>
      <c r="AA22" s="84"/>
      <c r="AB22" s="84"/>
    </row>
    <row r="23" spans="1:28" x14ac:dyDescent="0.25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121"/>
      <c r="R23" s="121"/>
      <c r="S23" s="121"/>
      <c r="T23" s="121"/>
      <c r="U23" s="121"/>
      <c r="V23" s="121"/>
      <c r="W23" s="121"/>
      <c r="X23" s="84"/>
      <c r="Y23" s="84"/>
      <c r="Z23" s="84"/>
      <c r="AA23" s="84"/>
      <c r="AB23" s="84"/>
    </row>
    <row r="24" spans="1:28" ht="17.399999999999999" customHeight="1" x14ac:dyDescent="0.25">
      <c r="A24" s="84"/>
      <c r="B24" s="179" t="s">
        <v>56</v>
      </c>
      <c r="C24" s="181" t="s">
        <v>57</v>
      </c>
      <c r="D24" s="179" t="s">
        <v>58</v>
      </c>
      <c r="E24" s="181" t="s">
        <v>59</v>
      </c>
      <c r="F24" s="179" t="s">
        <v>60</v>
      </c>
      <c r="G24" s="173" t="s">
        <v>61</v>
      </c>
      <c r="H24" s="174"/>
      <c r="I24" s="179" t="s">
        <v>42</v>
      </c>
      <c r="J24" s="177" t="s">
        <v>62</v>
      </c>
      <c r="K24" s="172"/>
      <c r="L24" s="178" t="s">
        <v>54</v>
      </c>
      <c r="M24" s="172"/>
      <c r="N24" s="174" t="s">
        <v>63</v>
      </c>
      <c r="O24" s="174" t="s">
        <v>64</v>
      </c>
      <c r="P24" s="84"/>
      <c r="Q24" s="121"/>
      <c r="R24" s="121"/>
      <c r="S24" s="121"/>
      <c r="T24" s="121"/>
      <c r="U24" s="121"/>
      <c r="V24" s="121"/>
      <c r="W24" s="121"/>
      <c r="X24" s="84"/>
      <c r="Y24" s="84"/>
      <c r="Z24" s="84"/>
      <c r="AA24" s="84"/>
      <c r="AB24" s="84"/>
    </row>
    <row r="25" spans="1:28" ht="15.6" customHeight="1" x14ac:dyDescent="0.25">
      <c r="A25" s="84"/>
      <c r="B25" s="180"/>
      <c r="C25" s="180"/>
      <c r="D25" s="180"/>
      <c r="E25" s="180"/>
      <c r="F25" s="180"/>
      <c r="G25" s="175"/>
      <c r="H25" s="176"/>
      <c r="I25" s="180"/>
      <c r="J25" s="132" t="s">
        <v>40</v>
      </c>
      <c r="K25" s="132" t="s">
        <v>41</v>
      </c>
      <c r="L25" s="131" t="s">
        <v>55</v>
      </c>
      <c r="M25" s="131" t="s">
        <v>54</v>
      </c>
      <c r="N25" s="182"/>
      <c r="O25" s="182"/>
      <c r="P25" s="84"/>
      <c r="Q25" s="121"/>
      <c r="R25" s="121"/>
      <c r="S25" s="121"/>
      <c r="T25" s="121"/>
      <c r="U25" s="121"/>
      <c r="V25" s="121"/>
      <c r="W25" s="121"/>
      <c r="X25" s="84"/>
      <c r="Y25" s="84"/>
      <c r="Z25" s="84"/>
      <c r="AA25" s="84"/>
      <c r="AB25" s="84"/>
    </row>
    <row r="26" spans="1:28" x14ac:dyDescent="0.25">
      <c r="A26" s="84"/>
      <c r="B26" s="133">
        <f t="shared" ref="B26:B64" ca="1" si="2">1+COUNT(INDIRECT("A1:"&amp;(ADDRESS(ROW()-1,COLUMN()))))</f>
        <v>1</v>
      </c>
      <c r="C26" s="134" t="s">
        <v>65</v>
      </c>
      <c r="D26" s="134"/>
      <c r="E26" s="135"/>
      <c r="F26" s="135"/>
      <c r="G26" s="183"/>
      <c r="H26" s="184"/>
      <c r="I26" s="136" t="s">
        <v>49</v>
      </c>
      <c r="J26" s="133"/>
      <c r="K26" s="133"/>
      <c r="L26" s="133"/>
      <c r="M26" s="133"/>
      <c r="N26" s="133" t="s">
        <v>66</v>
      </c>
      <c r="O26" s="137"/>
      <c r="P26" s="84"/>
      <c r="Q26" s="121"/>
      <c r="R26" s="121"/>
      <c r="S26" s="121"/>
      <c r="T26" s="121"/>
      <c r="U26" s="121"/>
      <c r="V26" s="121"/>
      <c r="W26" s="121"/>
      <c r="X26" s="84"/>
      <c r="Y26" s="84"/>
      <c r="Z26" s="84"/>
      <c r="AA26" s="84"/>
      <c r="AB26" s="84"/>
    </row>
    <row r="27" spans="1:28" ht="27.6" customHeight="1" x14ac:dyDescent="0.25">
      <c r="A27" s="84"/>
      <c r="B27" s="133">
        <f t="shared" ca="1" si="2"/>
        <v>2</v>
      </c>
      <c r="C27" s="134" t="s">
        <v>67</v>
      </c>
      <c r="D27" s="134"/>
      <c r="E27" s="135"/>
      <c r="F27" s="135"/>
      <c r="G27" s="183" t="s">
        <v>68</v>
      </c>
      <c r="H27" s="184"/>
      <c r="I27" s="136" t="s">
        <v>49</v>
      </c>
      <c r="J27" s="133"/>
      <c r="K27" s="133"/>
      <c r="L27" s="133"/>
      <c r="M27" s="133"/>
      <c r="N27" s="133" t="s">
        <v>66</v>
      </c>
      <c r="O27" s="137"/>
      <c r="P27" s="84"/>
      <c r="Q27" s="121"/>
      <c r="R27" s="121"/>
      <c r="S27" s="121"/>
      <c r="T27" s="121"/>
      <c r="U27" s="121"/>
      <c r="V27" s="121"/>
      <c r="W27" s="121"/>
      <c r="X27" s="84"/>
      <c r="Y27" s="84"/>
      <c r="Z27" s="84"/>
      <c r="AA27" s="84"/>
      <c r="AB27" s="84"/>
    </row>
    <row r="28" spans="1:28" ht="27.6" customHeight="1" x14ac:dyDescent="0.25">
      <c r="A28" s="84"/>
      <c r="B28" s="133">
        <f t="shared" ca="1" si="2"/>
        <v>3</v>
      </c>
      <c r="C28" s="135" t="s">
        <v>69</v>
      </c>
      <c r="D28" s="134"/>
      <c r="E28" s="135"/>
      <c r="F28" s="135"/>
      <c r="G28" s="183" t="s">
        <v>70</v>
      </c>
      <c r="H28" s="184"/>
      <c r="I28" s="136" t="s">
        <v>49</v>
      </c>
      <c r="J28" s="133"/>
      <c r="K28" s="133"/>
      <c r="L28" s="133"/>
      <c r="M28" s="133"/>
      <c r="N28" s="133" t="s">
        <v>66</v>
      </c>
      <c r="O28" s="137"/>
      <c r="P28" s="84"/>
      <c r="Q28" s="121"/>
      <c r="R28" s="121"/>
      <c r="S28" s="121"/>
      <c r="T28" s="121"/>
      <c r="U28" s="121"/>
      <c r="V28" s="121"/>
      <c r="W28" s="121"/>
      <c r="X28" s="84"/>
      <c r="Y28" s="84"/>
      <c r="Z28" s="84"/>
      <c r="AA28" s="84"/>
      <c r="AB28" s="84"/>
    </row>
    <row r="29" spans="1:28" ht="27.6" customHeight="1" x14ac:dyDescent="0.25">
      <c r="A29" s="84"/>
      <c r="B29" s="133">
        <f t="shared" ca="1" si="2"/>
        <v>4</v>
      </c>
      <c r="C29" s="135" t="s">
        <v>71</v>
      </c>
      <c r="D29" s="134"/>
      <c r="E29" s="135"/>
      <c r="F29" s="135"/>
      <c r="G29" s="183" t="s">
        <v>72</v>
      </c>
      <c r="H29" s="184"/>
      <c r="I29" s="136" t="s">
        <v>49</v>
      </c>
      <c r="J29" s="133"/>
      <c r="K29" s="133"/>
      <c r="L29" s="133"/>
      <c r="M29" s="133"/>
      <c r="N29" s="133" t="s">
        <v>66</v>
      </c>
      <c r="O29" s="137"/>
      <c r="P29" s="84"/>
      <c r="Q29" s="121"/>
      <c r="R29" s="121"/>
      <c r="S29" s="121"/>
      <c r="T29" s="121"/>
      <c r="U29" s="121"/>
      <c r="V29" s="121"/>
      <c r="W29" s="121"/>
      <c r="X29" s="84"/>
      <c r="Y29" s="84"/>
      <c r="Z29" s="84"/>
      <c r="AA29" s="84"/>
      <c r="AB29" s="84"/>
    </row>
    <row r="30" spans="1:28" ht="27.6" customHeight="1" x14ac:dyDescent="0.25">
      <c r="A30" s="84"/>
      <c r="B30" s="138">
        <f t="shared" ca="1" si="2"/>
        <v>5</v>
      </c>
      <c r="C30" s="135" t="s">
        <v>73</v>
      </c>
      <c r="D30" s="134"/>
      <c r="E30" s="135"/>
      <c r="F30" s="135"/>
      <c r="G30" s="183" t="s">
        <v>74</v>
      </c>
      <c r="H30" s="184"/>
      <c r="I30" s="136" t="s">
        <v>49</v>
      </c>
      <c r="J30" s="133"/>
      <c r="K30" s="133"/>
      <c r="L30" s="133"/>
      <c r="M30" s="133"/>
      <c r="N30" s="133" t="s">
        <v>66</v>
      </c>
      <c r="O30" s="137"/>
      <c r="P30" s="84"/>
      <c r="Q30" s="121"/>
      <c r="R30" s="121"/>
      <c r="S30" s="121"/>
      <c r="T30" s="121"/>
      <c r="U30" s="121"/>
      <c r="V30" s="121"/>
      <c r="W30" s="121"/>
      <c r="X30" s="84"/>
      <c r="Y30" s="84"/>
      <c r="Z30" s="84"/>
      <c r="AA30" s="84"/>
      <c r="AB30" s="84"/>
    </row>
    <row r="31" spans="1:28" ht="41.4" customHeight="1" x14ac:dyDescent="0.25">
      <c r="A31" s="84"/>
      <c r="B31" s="138">
        <f t="shared" ca="1" si="2"/>
        <v>6</v>
      </c>
      <c r="C31" s="134" t="s">
        <v>75</v>
      </c>
      <c r="D31" s="134"/>
      <c r="E31" s="135"/>
      <c r="F31" s="135"/>
      <c r="G31" s="183" t="s">
        <v>76</v>
      </c>
      <c r="H31" s="184"/>
      <c r="I31" s="136" t="s">
        <v>49</v>
      </c>
      <c r="J31" s="133"/>
      <c r="K31" s="133"/>
      <c r="L31" s="133"/>
      <c r="M31" s="133"/>
      <c r="N31" s="133" t="s">
        <v>66</v>
      </c>
      <c r="O31" s="137"/>
      <c r="P31" s="84"/>
      <c r="Q31" s="121"/>
      <c r="R31" s="121"/>
      <c r="S31" s="121"/>
      <c r="T31" s="121"/>
      <c r="U31" s="121"/>
      <c r="V31" s="121"/>
      <c r="W31" s="121"/>
      <c r="X31" s="84"/>
      <c r="Y31" s="84"/>
      <c r="Z31" s="84"/>
      <c r="AA31" s="84"/>
      <c r="AB31" s="84"/>
    </row>
    <row r="32" spans="1:28" ht="27.6" customHeight="1" x14ac:dyDescent="0.25">
      <c r="A32" s="84"/>
      <c r="B32" s="138">
        <f t="shared" ca="1" si="2"/>
        <v>7</v>
      </c>
      <c r="C32" s="135" t="s">
        <v>77</v>
      </c>
      <c r="D32" s="134"/>
      <c r="E32" s="135"/>
      <c r="F32" s="135"/>
      <c r="G32" s="183" t="s">
        <v>78</v>
      </c>
      <c r="H32" s="184"/>
      <c r="I32" s="136" t="s">
        <v>49</v>
      </c>
      <c r="J32" s="133"/>
      <c r="K32" s="133"/>
      <c r="L32" s="133"/>
      <c r="M32" s="133"/>
      <c r="N32" s="133" t="s">
        <v>66</v>
      </c>
      <c r="O32" s="137"/>
      <c r="P32" s="84"/>
      <c r="Q32" s="121"/>
      <c r="R32" s="121"/>
      <c r="S32" s="121"/>
      <c r="T32" s="121"/>
      <c r="U32" s="121"/>
      <c r="V32" s="121"/>
      <c r="W32" s="121"/>
      <c r="X32" s="84"/>
      <c r="Y32" s="84"/>
      <c r="Z32" s="84"/>
      <c r="AA32" s="84"/>
      <c r="AB32" s="84"/>
    </row>
    <row r="33" spans="1:28" ht="27.6" customHeight="1" x14ac:dyDescent="0.25">
      <c r="A33" s="84"/>
      <c r="B33" s="138">
        <f t="shared" ca="1" si="2"/>
        <v>8</v>
      </c>
      <c r="C33" s="135" t="s">
        <v>79</v>
      </c>
      <c r="D33" s="134"/>
      <c r="E33" s="135"/>
      <c r="F33" s="135"/>
      <c r="G33" s="183" t="s">
        <v>80</v>
      </c>
      <c r="H33" s="184"/>
      <c r="I33" s="136" t="s">
        <v>49</v>
      </c>
      <c r="J33" s="133"/>
      <c r="K33" s="133"/>
      <c r="L33" s="133"/>
      <c r="M33" s="133"/>
      <c r="N33" s="133" t="s">
        <v>66</v>
      </c>
      <c r="O33" s="137"/>
      <c r="P33" s="84"/>
      <c r="Q33" s="121"/>
      <c r="R33" s="121"/>
      <c r="S33" s="121"/>
      <c r="T33" s="121"/>
      <c r="U33" s="121"/>
      <c r="V33" s="121"/>
      <c r="W33" s="121"/>
      <c r="X33" s="84"/>
      <c r="Y33" s="84"/>
      <c r="Z33" s="84"/>
      <c r="AA33" s="84"/>
      <c r="AB33" s="84"/>
    </row>
    <row r="34" spans="1:28" ht="27.6" customHeight="1" x14ac:dyDescent="0.25">
      <c r="A34" s="84"/>
      <c r="B34" s="138">
        <f t="shared" ca="1" si="2"/>
        <v>9</v>
      </c>
      <c r="C34" s="135" t="s">
        <v>81</v>
      </c>
      <c r="D34" s="134"/>
      <c r="E34" s="135"/>
      <c r="F34" s="135"/>
      <c r="G34" s="183" t="s">
        <v>82</v>
      </c>
      <c r="H34" s="184"/>
      <c r="I34" s="136" t="s">
        <v>49</v>
      </c>
      <c r="J34" s="133"/>
      <c r="K34" s="133"/>
      <c r="L34" s="133"/>
      <c r="M34" s="133"/>
      <c r="N34" s="133" t="s">
        <v>66</v>
      </c>
      <c r="O34" s="137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</row>
    <row r="35" spans="1:28" ht="27.6" customHeight="1" x14ac:dyDescent="0.25">
      <c r="A35" s="84"/>
      <c r="B35" s="138">
        <f t="shared" ca="1" si="2"/>
        <v>10</v>
      </c>
      <c r="C35" s="135" t="s">
        <v>83</v>
      </c>
      <c r="D35" s="134"/>
      <c r="E35" s="135"/>
      <c r="F35" s="135"/>
      <c r="G35" s="183"/>
      <c r="H35" s="184"/>
      <c r="I35" s="136" t="s">
        <v>49</v>
      </c>
      <c r="J35" s="133"/>
      <c r="K35" s="133"/>
      <c r="L35" s="133"/>
      <c r="M35" s="133"/>
      <c r="N35" s="133" t="s">
        <v>66</v>
      </c>
      <c r="O35" s="137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</row>
    <row r="36" spans="1:28" ht="27.6" customHeight="1" x14ac:dyDescent="0.25">
      <c r="A36" s="84"/>
      <c r="B36" s="138">
        <f t="shared" ca="1" si="2"/>
        <v>11</v>
      </c>
      <c r="C36" s="135" t="s">
        <v>84</v>
      </c>
      <c r="D36" s="134"/>
      <c r="E36" s="135"/>
      <c r="F36" s="135"/>
      <c r="G36" s="183"/>
      <c r="H36" s="184"/>
      <c r="I36" s="136" t="s">
        <v>49</v>
      </c>
      <c r="J36" s="133"/>
      <c r="K36" s="133"/>
      <c r="L36" s="133"/>
      <c r="M36" s="133"/>
      <c r="N36" s="133" t="s">
        <v>66</v>
      </c>
      <c r="O36" s="137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</row>
    <row r="37" spans="1:28" ht="27.6" customHeight="1" x14ac:dyDescent="0.25">
      <c r="A37" s="84"/>
      <c r="B37" s="138">
        <f t="shared" ca="1" si="2"/>
        <v>12</v>
      </c>
      <c r="C37" s="135" t="s">
        <v>85</v>
      </c>
      <c r="D37" s="134"/>
      <c r="E37" s="135"/>
      <c r="F37" s="135"/>
      <c r="G37" s="183"/>
      <c r="H37" s="184"/>
      <c r="I37" s="136" t="s">
        <v>49</v>
      </c>
      <c r="J37" s="133"/>
      <c r="K37" s="133"/>
      <c r="L37" s="133"/>
      <c r="M37" s="133"/>
      <c r="N37" s="133" t="s">
        <v>66</v>
      </c>
      <c r="O37" s="137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</row>
    <row r="38" spans="1:28" x14ac:dyDescent="0.25">
      <c r="A38" s="84"/>
      <c r="B38" s="138">
        <f t="shared" ca="1" si="2"/>
        <v>13</v>
      </c>
      <c r="C38" s="135"/>
      <c r="D38" s="134"/>
      <c r="E38" s="135"/>
      <c r="F38" s="135"/>
      <c r="G38" s="183"/>
      <c r="H38" s="184"/>
      <c r="I38" s="136" t="s">
        <v>49</v>
      </c>
      <c r="J38" s="133"/>
      <c r="K38" s="133"/>
      <c r="L38" s="133"/>
      <c r="M38" s="133"/>
      <c r="N38" s="133" t="s">
        <v>66</v>
      </c>
      <c r="O38" s="137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</row>
    <row r="39" spans="1:28" x14ac:dyDescent="0.25">
      <c r="A39" s="84"/>
      <c r="B39" s="138">
        <f t="shared" ca="1" si="2"/>
        <v>14</v>
      </c>
      <c r="C39" s="135"/>
      <c r="D39" s="134"/>
      <c r="E39" s="135"/>
      <c r="F39" s="135"/>
      <c r="G39" s="183"/>
      <c r="H39" s="184"/>
      <c r="I39" s="136" t="s">
        <v>49</v>
      </c>
      <c r="J39" s="133"/>
      <c r="K39" s="133"/>
      <c r="L39" s="133"/>
      <c r="M39" s="133"/>
      <c r="N39" s="133" t="s">
        <v>66</v>
      </c>
      <c r="O39" s="137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</row>
    <row r="40" spans="1:28" x14ac:dyDescent="0.25">
      <c r="A40" s="84"/>
      <c r="B40" s="138">
        <f t="shared" ca="1" si="2"/>
        <v>15</v>
      </c>
      <c r="C40" s="135"/>
      <c r="D40" s="134"/>
      <c r="E40" s="135"/>
      <c r="F40" s="135"/>
      <c r="G40" s="183"/>
      <c r="H40" s="184"/>
      <c r="I40" s="136" t="s">
        <v>49</v>
      </c>
      <c r="J40" s="133"/>
      <c r="K40" s="133"/>
      <c r="L40" s="133"/>
      <c r="M40" s="133"/>
      <c r="N40" s="133" t="s">
        <v>66</v>
      </c>
      <c r="O40" s="137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</row>
    <row r="41" spans="1:28" x14ac:dyDescent="0.25">
      <c r="A41" s="84"/>
      <c r="B41" s="138">
        <f t="shared" ca="1" si="2"/>
        <v>16</v>
      </c>
      <c r="C41" s="135"/>
      <c r="D41" s="134"/>
      <c r="E41" s="135"/>
      <c r="F41" s="135"/>
      <c r="G41" s="183"/>
      <c r="H41" s="184"/>
      <c r="I41" s="136" t="s">
        <v>49</v>
      </c>
      <c r="J41" s="133"/>
      <c r="K41" s="133"/>
      <c r="L41" s="133"/>
      <c r="M41" s="133"/>
      <c r="N41" s="133" t="s">
        <v>66</v>
      </c>
      <c r="O41" s="137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</row>
    <row r="42" spans="1:28" x14ac:dyDescent="0.25">
      <c r="A42" s="84"/>
      <c r="B42" s="138">
        <f t="shared" ca="1" si="2"/>
        <v>17</v>
      </c>
      <c r="C42" s="135"/>
      <c r="D42" s="134"/>
      <c r="E42" s="135"/>
      <c r="F42" s="135"/>
      <c r="G42" s="183"/>
      <c r="H42" s="184"/>
      <c r="I42" s="136" t="s">
        <v>49</v>
      </c>
      <c r="J42" s="133"/>
      <c r="K42" s="133"/>
      <c r="L42" s="133"/>
      <c r="M42" s="133"/>
      <c r="N42" s="133" t="s">
        <v>66</v>
      </c>
      <c r="O42" s="137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</row>
    <row r="43" spans="1:28" x14ac:dyDescent="0.25">
      <c r="A43" s="84"/>
      <c r="B43" s="138">
        <f t="shared" ca="1" si="2"/>
        <v>18</v>
      </c>
      <c r="C43" s="135"/>
      <c r="D43" s="134"/>
      <c r="E43" s="135"/>
      <c r="F43" s="135"/>
      <c r="G43" s="183"/>
      <c r="H43" s="184"/>
      <c r="I43" s="136" t="s">
        <v>49</v>
      </c>
      <c r="J43" s="133"/>
      <c r="K43" s="133"/>
      <c r="L43" s="133"/>
      <c r="M43" s="133"/>
      <c r="N43" s="133" t="s">
        <v>66</v>
      </c>
      <c r="O43" s="137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</row>
    <row r="44" spans="1:28" x14ac:dyDescent="0.25">
      <c r="A44" s="84"/>
      <c r="B44" s="138">
        <f t="shared" ca="1" si="2"/>
        <v>19</v>
      </c>
      <c r="C44" s="135"/>
      <c r="D44" s="134"/>
      <c r="E44" s="135"/>
      <c r="F44" s="135"/>
      <c r="G44" s="183"/>
      <c r="H44" s="184"/>
      <c r="I44" s="136" t="s">
        <v>49</v>
      </c>
      <c r="J44" s="133"/>
      <c r="K44" s="133"/>
      <c r="L44" s="133"/>
      <c r="M44" s="133"/>
      <c r="N44" s="133" t="s">
        <v>66</v>
      </c>
      <c r="O44" s="137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</row>
    <row r="45" spans="1:28" x14ac:dyDescent="0.25">
      <c r="A45" s="84"/>
      <c r="B45" s="138">
        <f t="shared" ca="1" si="2"/>
        <v>20</v>
      </c>
      <c r="C45" s="135"/>
      <c r="D45" s="134"/>
      <c r="E45" s="135"/>
      <c r="F45" s="135"/>
      <c r="G45" s="183"/>
      <c r="H45" s="184"/>
      <c r="I45" s="136" t="s">
        <v>49</v>
      </c>
      <c r="J45" s="133"/>
      <c r="K45" s="133"/>
      <c r="L45" s="133"/>
      <c r="M45" s="133"/>
      <c r="N45" s="133" t="s">
        <v>66</v>
      </c>
      <c r="O45" s="137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</row>
    <row r="46" spans="1:28" x14ac:dyDescent="0.25">
      <c r="A46" s="84"/>
      <c r="B46" s="138">
        <f t="shared" ca="1" si="2"/>
        <v>21</v>
      </c>
      <c r="C46" s="135"/>
      <c r="D46" s="134"/>
      <c r="E46" s="135"/>
      <c r="F46" s="135"/>
      <c r="G46" s="183"/>
      <c r="H46" s="184"/>
      <c r="I46" s="136" t="s">
        <v>49</v>
      </c>
      <c r="J46" s="133"/>
      <c r="K46" s="133"/>
      <c r="L46" s="133"/>
      <c r="M46" s="133"/>
      <c r="N46" s="133" t="s">
        <v>66</v>
      </c>
      <c r="O46" s="137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</row>
    <row r="47" spans="1:28" x14ac:dyDescent="0.25">
      <c r="A47" s="84"/>
      <c r="B47" s="138">
        <f t="shared" ca="1" si="2"/>
        <v>22</v>
      </c>
      <c r="C47" s="135"/>
      <c r="D47" s="134"/>
      <c r="E47" s="135"/>
      <c r="F47" s="135"/>
      <c r="G47" s="183"/>
      <c r="H47" s="184"/>
      <c r="I47" s="136" t="s">
        <v>49</v>
      </c>
      <c r="J47" s="133"/>
      <c r="K47" s="133"/>
      <c r="L47" s="133"/>
      <c r="M47" s="133"/>
      <c r="N47" s="133" t="s">
        <v>66</v>
      </c>
      <c r="O47" s="137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</row>
    <row r="48" spans="1:28" x14ac:dyDescent="0.25">
      <c r="A48" s="84"/>
      <c r="B48" s="138">
        <f t="shared" ca="1" si="2"/>
        <v>23</v>
      </c>
      <c r="C48" s="135"/>
      <c r="D48" s="134"/>
      <c r="E48" s="135"/>
      <c r="F48" s="135"/>
      <c r="G48" s="183"/>
      <c r="H48" s="184"/>
      <c r="I48" s="136" t="s">
        <v>49</v>
      </c>
      <c r="J48" s="133"/>
      <c r="K48" s="133"/>
      <c r="L48" s="133"/>
      <c r="M48" s="133"/>
      <c r="N48" s="133" t="s">
        <v>66</v>
      </c>
      <c r="O48" s="137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</row>
    <row r="49" spans="1:28" x14ac:dyDescent="0.25">
      <c r="A49" s="84"/>
      <c r="B49" s="138">
        <f t="shared" ca="1" si="2"/>
        <v>24</v>
      </c>
      <c r="C49" s="135"/>
      <c r="D49" s="134"/>
      <c r="E49" s="135"/>
      <c r="F49" s="135"/>
      <c r="G49" s="183"/>
      <c r="H49" s="184"/>
      <c r="I49" s="136" t="s">
        <v>49</v>
      </c>
      <c r="J49" s="133"/>
      <c r="K49" s="133"/>
      <c r="L49" s="133"/>
      <c r="M49" s="133"/>
      <c r="N49" s="133" t="s">
        <v>66</v>
      </c>
      <c r="O49" s="137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</row>
    <row r="50" spans="1:28" x14ac:dyDescent="0.25">
      <c r="A50" s="84"/>
      <c r="B50" s="138">
        <f t="shared" ca="1" si="2"/>
        <v>25</v>
      </c>
      <c r="C50" s="135"/>
      <c r="D50" s="134"/>
      <c r="E50" s="135"/>
      <c r="F50" s="135"/>
      <c r="G50" s="183"/>
      <c r="H50" s="184"/>
      <c r="I50" s="136" t="s">
        <v>49</v>
      </c>
      <c r="J50" s="133"/>
      <c r="K50" s="133"/>
      <c r="L50" s="133"/>
      <c r="M50" s="133"/>
      <c r="N50" s="133" t="s">
        <v>66</v>
      </c>
      <c r="O50" s="137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</row>
    <row r="51" spans="1:28" x14ac:dyDescent="0.25">
      <c r="A51" s="84"/>
      <c r="B51" s="138">
        <f t="shared" ca="1" si="2"/>
        <v>26</v>
      </c>
      <c r="C51" s="135"/>
      <c r="D51" s="134"/>
      <c r="E51" s="135"/>
      <c r="F51" s="135"/>
      <c r="G51" s="183"/>
      <c r="H51" s="184"/>
      <c r="I51" s="136" t="s">
        <v>49</v>
      </c>
      <c r="J51" s="133"/>
      <c r="K51" s="133"/>
      <c r="L51" s="133"/>
      <c r="M51" s="133"/>
      <c r="N51" s="133" t="s">
        <v>66</v>
      </c>
      <c r="O51" s="137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</row>
    <row r="52" spans="1:28" x14ac:dyDescent="0.25">
      <c r="A52" s="84"/>
      <c r="B52" s="138">
        <f t="shared" ca="1" si="2"/>
        <v>27</v>
      </c>
      <c r="C52" s="135"/>
      <c r="D52" s="134"/>
      <c r="E52" s="135"/>
      <c r="F52" s="135"/>
      <c r="G52" s="183"/>
      <c r="H52" s="184"/>
      <c r="I52" s="136" t="s">
        <v>49</v>
      </c>
      <c r="J52" s="133"/>
      <c r="K52" s="133"/>
      <c r="L52" s="133"/>
      <c r="M52" s="133"/>
      <c r="N52" s="133" t="s">
        <v>66</v>
      </c>
      <c r="O52" s="137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</row>
    <row r="53" spans="1:28" x14ac:dyDescent="0.25">
      <c r="A53" s="84"/>
      <c r="B53" s="138">
        <f t="shared" ca="1" si="2"/>
        <v>28</v>
      </c>
      <c r="C53" s="135"/>
      <c r="D53" s="134"/>
      <c r="E53" s="135"/>
      <c r="F53" s="135"/>
      <c r="G53" s="183"/>
      <c r="H53" s="184"/>
      <c r="I53" s="136" t="s">
        <v>49</v>
      </c>
      <c r="J53" s="133"/>
      <c r="K53" s="133"/>
      <c r="L53" s="133"/>
      <c r="M53" s="133"/>
      <c r="N53" s="133" t="s">
        <v>66</v>
      </c>
      <c r="O53" s="137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</row>
    <row r="54" spans="1:28" x14ac:dyDescent="0.25">
      <c r="A54" s="84"/>
      <c r="B54" s="138">
        <f t="shared" ca="1" si="2"/>
        <v>29</v>
      </c>
      <c r="C54" s="135"/>
      <c r="D54" s="134"/>
      <c r="E54" s="135"/>
      <c r="F54" s="135"/>
      <c r="G54" s="183"/>
      <c r="H54" s="184"/>
      <c r="I54" s="136" t="s">
        <v>49</v>
      </c>
      <c r="J54" s="133"/>
      <c r="K54" s="133"/>
      <c r="L54" s="133"/>
      <c r="M54" s="133"/>
      <c r="N54" s="133" t="s">
        <v>66</v>
      </c>
      <c r="O54" s="137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</row>
    <row r="55" spans="1:28" x14ac:dyDescent="0.25">
      <c r="A55" s="84"/>
      <c r="B55" s="138">
        <f t="shared" ca="1" si="2"/>
        <v>30</v>
      </c>
      <c r="C55" s="135"/>
      <c r="D55" s="134"/>
      <c r="E55" s="135"/>
      <c r="F55" s="135"/>
      <c r="G55" s="183"/>
      <c r="H55" s="184"/>
      <c r="I55" s="136" t="s">
        <v>49</v>
      </c>
      <c r="J55" s="133"/>
      <c r="K55" s="133"/>
      <c r="L55" s="133"/>
      <c r="M55" s="133"/>
      <c r="N55" s="133" t="s">
        <v>66</v>
      </c>
      <c r="O55" s="137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</row>
    <row r="56" spans="1:28" x14ac:dyDescent="0.25">
      <c r="A56" s="84"/>
      <c r="B56" s="138">
        <f t="shared" ca="1" si="2"/>
        <v>31</v>
      </c>
      <c r="C56" s="135"/>
      <c r="D56" s="134"/>
      <c r="E56" s="135"/>
      <c r="F56" s="135"/>
      <c r="G56" s="183"/>
      <c r="H56" s="184"/>
      <c r="I56" s="136" t="s">
        <v>49</v>
      </c>
      <c r="J56" s="133"/>
      <c r="K56" s="133"/>
      <c r="L56" s="133"/>
      <c r="M56" s="133"/>
      <c r="N56" s="133" t="s">
        <v>66</v>
      </c>
      <c r="O56" s="137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</row>
    <row r="57" spans="1:28" x14ac:dyDescent="0.25">
      <c r="A57" s="84"/>
      <c r="B57" s="138">
        <f t="shared" ca="1" si="2"/>
        <v>32</v>
      </c>
      <c r="C57" s="135"/>
      <c r="D57" s="134"/>
      <c r="E57" s="135"/>
      <c r="F57" s="135"/>
      <c r="G57" s="183"/>
      <c r="H57" s="184"/>
      <c r="I57" s="136" t="s">
        <v>49</v>
      </c>
      <c r="J57" s="133"/>
      <c r="K57" s="133"/>
      <c r="L57" s="133"/>
      <c r="M57" s="133"/>
      <c r="N57" s="133" t="s">
        <v>66</v>
      </c>
      <c r="O57" s="137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</row>
    <row r="58" spans="1:28" x14ac:dyDescent="0.25">
      <c r="A58" s="84"/>
      <c r="B58" s="138">
        <f t="shared" ca="1" si="2"/>
        <v>33</v>
      </c>
      <c r="C58" s="135"/>
      <c r="D58" s="134"/>
      <c r="E58" s="135"/>
      <c r="F58" s="135"/>
      <c r="G58" s="183"/>
      <c r="H58" s="184"/>
      <c r="I58" s="136" t="s">
        <v>49</v>
      </c>
      <c r="J58" s="133"/>
      <c r="K58" s="133"/>
      <c r="L58" s="133"/>
      <c r="M58" s="133"/>
      <c r="N58" s="133" t="s">
        <v>66</v>
      </c>
      <c r="O58" s="137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</row>
    <row r="59" spans="1:28" x14ac:dyDescent="0.25">
      <c r="A59" s="84"/>
      <c r="B59" s="138">
        <f t="shared" ca="1" si="2"/>
        <v>34</v>
      </c>
      <c r="C59" s="135"/>
      <c r="D59" s="134"/>
      <c r="E59" s="135"/>
      <c r="F59" s="135"/>
      <c r="G59" s="183"/>
      <c r="H59" s="184"/>
      <c r="I59" s="136" t="s">
        <v>49</v>
      </c>
      <c r="J59" s="133"/>
      <c r="K59" s="133"/>
      <c r="L59" s="133"/>
      <c r="M59" s="133"/>
      <c r="N59" s="133" t="s">
        <v>66</v>
      </c>
      <c r="O59" s="137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</row>
    <row r="60" spans="1:28" x14ac:dyDescent="0.25">
      <c r="A60" s="84"/>
      <c r="B60" s="138">
        <f t="shared" ca="1" si="2"/>
        <v>35</v>
      </c>
      <c r="C60" s="135"/>
      <c r="D60" s="134"/>
      <c r="E60" s="135"/>
      <c r="F60" s="135"/>
      <c r="G60" s="183"/>
      <c r="H60" s="184"/>
      <c r="I60" s="136" t="s">
        <v>49</v>
      </c>
      <c r="J60" s="133"/>
      <c r="K60" s="133"/>
      <c r="L60" s="133"/>
      <c r="M60" s="133"/>
      <c r="N60" s="133" t="s">
        <v>66</v>
      </c>
      <c r="O60" s="137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</row>
    <row r="61" spans="1:28" x14ac:dyDescent="0.25">
      <c r="A61" s="84"/>
      <c r="B61" s="138">
        <f t="shared" ca="1" si="2"/>
        <v>36</v>
      </c>
      <c r="C61" s="135"/>
      <c r="D61" s="134"/>
      <c r="E61" s="135"/>
      <c r="F61" s="135"/>
      <c r="G61" s="183"/>
      <c r="H61" s="184"/>
      <c r="I61" s="136" t="s">
        <v>49</v>
      </c>
      <c r="J61" s="133"/>
      <c r="K61" s="133"/>
      <c r="L61" s="133"/>
      <c r="M61" s="133"/>
      <c r="N61" s="133" t="s">
        <v>66</v>
      </c>
      <c r="O61" s="137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</row>
    <row r="62" spans="1:28" x14ac:dyDescent="0.25">
      <c r="A62" s="84"/>
      <c r="B62" s="138">
        <f t="shared" ca="1" si="2"/>
        <v>37</v>
      </c>
      <c r="C62" s="135"/>
      <c r="D62" s="134"/>
      <c r="E62" s="135"/>
      <c r="F62" s="135"/>
      <c r="G62" s="183"/>
      <c r="H62" s="184"/>
      <c r="I62" s="136" t="s">
        <v>49</v>
      </c>
      <c r="J62" s="133"/>
      <c r="K62" s="133"/>
      <c r="L62" s="133"/>
      <c r="M62" s="133"/>
      <c r="N62" s="133" t="s">
        <v>66</v>
      </c>
      <c r="O62" s="137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</row>
    <row r="63" spans="1:28" x14ac:dyDescent="0.25">
      <c r="A63" s="84"/>
      <c r="B63" s="138">
        <f t="shared" ca="1" si="2"/>
        <v>38</v>
      </c>
      <c r="C63" s="135"/>
      <c r="D63" s="134"/>
      <c r="E63" s="135"/>
      <c r="F63" s="135"/>
      <c r="G63" s="183"/>
      <c r="H63" s="184"/>
      <c r="I63" s="136" t="s">
        <v>49</v>
      </c>
      <c r="J63" s="133"/>
      <c r="K63" s="133"/>
      <c r="L63" s="133"/>
      <c r="M63" s="133"/>
      <c r="N63" s="133" t="s">
        <v>66</v>
      </c>
      <c r="O63" s="137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</row>
    <row r="64" spans="1:28" x14ac:dyDescent="0.25">
      <c r="A64" s="84"/>
      <c r="B64" s="138">
        <f t="shared" ca="1" si="2"/>
        <v>39</v>
      </c>
      <c r="C64" s="135"/>
      <c r="D64" s="134"/>
      <c r="E64" s="135"/>
      <c r="F64" s="135"/>
      <c r="G64" s="183"/>
      <c r="H64" s="184"/>
      <c r="I64" s="136" t="s">
        <v>49</v>
      </c>
      <c r="J64" s="133"/>
      <c r="K64" s="133"/>
      <c r="L64" s="133"/>
      <c r="M64" s="133"/>
      <c r="N64" s="133" t="s">
        <v>66</v>
      </c>
      <c r="O64" s="137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</row>
    <row r="65" spans="1:28" x14ac:dyDescent="0.2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</row>
    <row r="66" spans="1:28" x14ac:dyDescent="0.2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</row>
    <row r="67" spans="1:28" x14ac:dyDescent="0.25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</row>
    <row r="68" spans="1:28" x14ac:dyDescent="0.25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</row>
    <row r="69" spans="1:28" x14ac:dyDescent="0.25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</row>
    <row r="70" spans="1:28" x14ac:dyDescent="0.25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</row>
    <row r="71" spans="1:28" x14ac:dyDescent="0.25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</row>
    <row r="72" spans="1:28" x14ac:dyDescent="0.25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</row>
    <row r="73" spans="1:28" x14ac:dyDescent="0.25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</row>
    <row r="74" spans="1:28" x14ac:dyDescent="0.25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</row>
    <row r="75" spans="1:28" x14ac:dyDescent="0.2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</row>
    <row r="76" spans="1:28" x14ac:dyDescent="0.25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</row>
    <row r="77" spans="1:28" x14ac:dyDescent="0.25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</row>
    <row r="78" spans="1:28" x14ac:dyDescent="0.25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</row>
    <row r="79" spans="1:28" x14ac:dyDescent="0.25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</row>
    <row r="80" spans="1:28" x14ac:dyDescent="0.25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</row>
    <row r="81" spans="1:28" x14ac:dyDescent="0.25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</row>
    <row r="82" spans="1:28" x14ac:dyDescent="0.25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</row>
    <row r="83" spans="1:28" x14ac:dyDescent="0.25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</row>
    <row r="84" spans="1:28" x14ac:dyDescent="0.2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</row>
    <row r="85" spans="1:28" x14ac:dyDescent="0.2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</row>
    <row r="86" spans="1:28" x14ac:dyDescent="0.25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</row>
    <row r="87" spans="1:28" x14ac:dyDescent="0.25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</row>
    <row r="88" spans="1:28" x14ac:dyDescent="0.25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</row>
    <row r="89" spans="1:28" x14ac:dyDescent="0.25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</row>
    <row r="90" spans="1:28" x14ac:dyDescent="0.25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</row>
    <row r="91" spans="1:28" x14ac:dyDescent="0.25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</row>
    <row r="92" spans="1:28" x14ac:dyDescent="0.25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</row>
    <row r="93" spans="1:28" x14ac:dyDescent="0.25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</row>
    <row r="94" spans="1:28" x14ac:dyDescent="0.25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</row>
    <row r="95" spans="1:28" x14ac:dyDescent="0.2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</row>
    <row r="96" spans="1:28" x14ac:dyDescent="0.25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</row>
    <row r="97" spans="1:28" x14ac:dyDescent="0.25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</row>
    <row r="98" spans="1:28" x14ac:dyDescent="0.25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</row>
    <row r="99" spans="1:28" x14ac:dyDescent="0.25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</row>
    <row r="100" spans="1:28" x14ac:dyDescent="0.25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</row>
    <row r="101" spans="1:28" x14ac:dyDescent="0.25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</row>
    <row r="102" spans="1:28" x14ac:dyDescent="0.25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</row>
    <row r="103" spans="1:28" x14ac:dyDescent="0.25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</row>
    <row r="104" spans="1:28" x14ac:dyDescent="0.25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</row>
    <row r="105" spans="1:28" x14ac:dyDescent="0.2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</row>
    <row r="106" spans="1:28" x14ac:dyDescent="0.25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</row>
    <row r="107" spans="1:28" x14ac:dyDescent="0.25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</row>
    <row r="108" spans="1:28" x14ac:dyDescent="0.25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</row>
    <row r="109" spans="1:28" x14ac:dyDescent="0.25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</row>
    <row r="110" spans="1:28" x14ac:dyDescent="0.25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</row>
    <row r="111" spans="1:28" x14ac:dyDescent="0.25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</row>
    <row r="112" spans="1:28" x14ac:dyDescent="0.25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</row>
    <row r="113" spans="1:28" x14ac:dyDescent="0.25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</row>
    <row r="114" spans="1:28" x14ac:dyDescent="0.25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</row>
    <row r="115" spans="1:28" x14ac:dyDescent="0.25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</row>
    <row r="116" spans="1:28" x14ac:dyDescent="0.25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</row>
    <row r="117" spans="1:28" x14ac:dyDescent="0.25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</row>
    <row r="118" spans="1:28" x14ac:dyDescent="0.25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</row>
    <row r="119" spans="1:28" x14ac:dyDescent="0.25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</row>
    <row r="120" spans="1:28" x14ac:dyDescent="0.25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</row>
    <row r="121" spans="1:28" x14ac:dyDescent="0.25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</row>
    <row r="122" spans="1:28" x14ac:dyDescent="0.25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</row>
    <row r="123" spans="1:28" x14ac:dyDescent="0.25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</row>
    <row r="124" spans="1:28" x14ac:dyDescent="0.25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</row>
    <row r="125" spans="1:28" x14ac:dyDescent="0.25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</row>
    <row r="126" spans="1:28" x14ac:dyDescent="0.25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</row>
    <row r="127" spans="1:28" x14ac:dyDescent="0.25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</row>
    <row r="128" spans="1:28" x14ac:dyDescent="0.25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</row>
    <row r="129" spans="1:28" x14ac:dyDescent="0.25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</row>
    <row r="130" spans="1:28" x14ac:dyDescent="0.25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</row>
    <row r="131" spans="1:28" x14ac:dyDescent="0.25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</row>
    <row r="132" spans="1:28" x14ac:dyDescent="0.25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</row>
    <row r="133" spans="1:28" x14ac:dyDescent="0.25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</row>
    <row r="134" spans="1:28" x14ac:dyDescent="0.25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</row>
    <row r="135" spans="1:28" x14ac:dyDescent="0.2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</row>
    <row r="136" spans="1:28" x14ac:dyDescent="0.25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</row>
    <row r="137" spans="1:28" x14ac:dyDescent="0.25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</row>
    <row r="138" spans="1:28" x14ac:dyDescent="0.25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</row>
    <row r="139" spans="1:28" x14ac:dyDescent="0.25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</row>
    <row r="140" spans="1:28" x14ac:dyDescent="0.25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</row>
    <row r="141" spans="1:28" x14ac:dyDescent="0.25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</row>
    <row r="142" spans="1:28" x14ac:dyDescent="0.25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</row>
    <row r="143" spans="1:28" x14ac:dyDescent="0.25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</row>
    <row r="144" spans="1:28" x14ac:dyDescent="0.25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</row>
    <row r="145" spans="1:28" x14ac:dyDescent="0.2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</row>
    <row r="146" spans="1:28" x14ac:dyDescent="0.25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</row>
    <row r="147" spans="1:28" x14ac:dyDescent="0.25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</row>
    <row r="148" spans="1:28" x14ac:dyDescent="0.25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</row>
    <row r="149" spans="1:28" x14ac:dyDescent="0.25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</row>
    <row r="150" spans="1:28" x14ac:dyDescent="0.25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</row>
    <row r="151" spans="1:28" x14ac:dyDescent="0.25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</row>
    <row r="152" spans="1:28" x14ac:dyDescent="0.25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</row>
    <row r="153" spans="1:28" x14ac:dyDescent="0.25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</row>
    <row r="154" spans="1:28" x14ac:dyDescent="0.25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</row>
    <row r="155" spans="1:28" x14ac:dyDescent="0.2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</row>
    <row r="156" spans="1:28" x14ac:dyDescent="0.25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</row>
    <row r="157" spans="1:28" x14ac:dyDescent="0.25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</row>
    <row r="158" spans="1:28" x14ac:dyDescent="0.25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</row>
    <row r="159" spans="1:28" x14ac:dyDescent="0.25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</row>
    <row r="160" spans="1:28" x14ac:dyDescent="0.25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</row>
    <row r="161" spans="1:28" x14ac:dyDescent="0.25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</row>
    <row r="162" spans="1:28" x14ac:dyDescent="0.25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</row>
    <row r="163" spans="1:28" x14ac:dyDescent="0.25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</row>
    <row r="164" spans="1:28" x14ac:dyDescent="0.25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</row>
    <row r="165" spans="1:28" x14ac:dyDescent="0.2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</row>
    <row r="166" spans="1:28" x14ac:dyDescent="0.25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</row>
    <row r="167" spans="1:28" x14ac:dyDescent="0.25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</row>
    <row r="168" spans="1:28" x14ac:dyDescent="0.25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</row>
    <row r="169" spans="1:28" x14ac:dyDescent="0.25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</row>
    <row r="170" spans="1:28" x14ac:dyDescent="0.25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</row>
    <row r="171" spans="1:28" x14ac:dyDescent="0.25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</row>
    <row r="172" spans="1:28" x14ac:dyDescent="0.25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</row>
    <row r="173" spans="1:28" x14ac:dyDescent="0.25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</row>
    <row r="174" spans="1:28" x14ac:dyDescent="0.25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</row>
    <row r="175" spans="1:28" x14ac:dyDescent="0.2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</row>
    <row r="176" spans="1:28" x14ac:dyDescent="0.25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</row>
    <row r="177" spans="1:28" x14ac:dyDescent="0.25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</row>
    <row r="178" spans="1:28" x14ac:dyDescent="0.25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</row>
    <row r="179" spans="1:28" x14ac:dyDescent="0.25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</row>
    <row r="180" spans="1:28" x14ac:dyDescent="0.25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</row>
    <row r="181" spans="1:28" x14ac:dyDescent="0.25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</row>
    <row r="182" spans="1:28" x14ac:dyDescent="0.25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</row>
    <row r="183" spans="1:28" x14ac:dyDescent="0.25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</row>
    <row r="184" spans="1:28" x14ac:dyDescent="0.25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</row>
    <row r="185" spans="1:28" x14ac:dyDescent="0.25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</row>
    <row r="186" spans="1:28" x14ac:dyDescent="0.25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</row>
    <row r="187" spans="1:28" x14ac:dyDescent="0.25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</row>
    <row r="188" spans="1:28" x14ac:dyDescent="0.25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</row>
    <row r="189" spans="1:28" x14ac:dyDescent="0.25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</row>
    <row r="190" spans="1:28" x14ac:dyDescent="0.25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</row>
    <row r="191" spans="1:28" x14ac:dyDescent="0.25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</row>
    <row r="192" spans="1:28" x14ac:dyDescent="0.25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</row>
    <row r="193" spans="1:28" x14ac:dyDescent="0.25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</row>
    <row r="194" spans="1:28" x14ac:dyDescent="0.25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</row>
    <row r="195" spans="1:28" x14ac:dyDescent="0.25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</row>
    <row r="196" spans="1:28" x14ac:dyDescent="0.25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</row>
    <row r="197" spans="1:28" x14ac:dyDescent="0.25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</row>
    <row r="198" spans="1:28" x14ac:dyDescent="0.25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</row>
    <row r="199" spans="1:28" x14ac:dyDescent="0.25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</row>
    <row r="200" spans="1:28" x14ac:dyDescent="0.25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</row>
    <row r="201" spans="1:28" x14ac:dyDescent="0.25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</row>
    <row r="202" spans="1:28" x14ac:dyDescent="0.25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</row>
    <row r="203" spans="1:28" x14ac:dyDescent="0.25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</row>
    <row r="204" spans="1:28" x14ac:dyDescent="0.25">
      <c r="A204" s="139"/>
      <c r="B204" s="139"/>
      <c r="C204" s="139"/>
      <c r="D204" s="139"/>
      <c r="E204" s="139"/>
      <c r="F204" s="139"/>
      <c r="G204" s="139"/>
      <c r="H204" s="139"/>
      <c r="I204" s="84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</row>
    <row r="205" spans="1:28" x14ac:dyDescent="0.25">
      <c r="A205" s="139"/>
      <c r="B205" s="139"/>
      <c r="C205" s="139"/>
      <c r="D205" s="139"/>
      <c r="E205" s="139"/>
      <c r="F205" s="139"/>
      <c r="G205" s="139"/>
      <c r="H205" s="139"/>
      <c r="I205" s="84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</row>
    <row r="206" spans="1:28" x14ac:dyDescent="0.25">
      <c r="A206" s="139"/>
      <c r="B206" s="139"/>
      <c r="C206" s="139"/>
      <c r="D206" s="139"/>
      <c r="E206" s="139"/>
      <c r="F206" s="139"/>
      <c r="G206" s="139"/>
      <c r="H206" s="139"/>
      <c r="I206" s="84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  <c r="AA206" s="139"/>
      <c r="AB206" s="139"/>
    </row>
    <row r="207" spans="1:28" x14ac:dyDescent="0.25">
      <c r="A207" s="139"/>
      <c r="B207" s="139"/>
      <c r="C207" s="139"/>
      <c r="D207" s="139"/>
      <c r="E207" s="139"/>
      <c r="F207" s="139"/>
      <c r="G207" s="139"/>
      <c r="H207" s="139"/>
      <c r="I207" s="84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  <c r="AA207" s="139"/>
      <c r="AB207" s="139"/>
    </row>
    <row r="208" spans="1:28" x14ac:dyDescent="0.25">
      <c r="A208" s="139"/>
      <c r="B208" s="139"/>
      <c r="C208" s="139"/>
      <c r="D208" s="139"/>
      <c r="E208" s="139"/>
      <c r="F208" s="139"/>
      <c r="G208" s="139"/>
      <c r="H208" s="139"/>
      <c r="I208" s="84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  <c r="AA208" s="139"/>
      <c r="AB208" s="139"/>
    </row>
    <row r="209" spans="1:28" x14ac:dyDescent="0.25">
      <c r="A209" s="139"/>
      <c r="B209" s="139"/>
      <c r="C209" s="139"/>
      <c r="D209" s="139"/>
      <c r="E209" s="139"/>
      <c r="F209" s="139"/>
      <c r="G209" s="139"/>
      <c r="H209" s="139"/>
      <c r="I209" s="84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  <c r="AA209" s="139"/>
      <c r="AB209" s="139"/>
    </row>
    <row r="210" spans="1:28" x14ac:dyDescent="0.25">
      <c r="A210" s="139"/>
      <c r="B210" s="139"/>
      <c r="C210" s="139"/>
      <c r="D210" s="139"/>
      <c r="E210" s="139"/>
      <c r="F210" s="139"/>
      <c r="G210" s="139"/>
      <c r="H210" s="139"/>
      <c r="I210" s="84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</row>
    <row r="211" spans="1:28" x14ac:dyDescent="0.25">
      <c r="A211" s="139"/>
      <c r="B211" s="139"/>
      <c r="C211" s="139"/>
      <c r="D211" s="139"/>
      <c r="E211" s="139"/>
      <c r="F211" s="139"/>
      <c r="G211" s="139"/>
      <c r="H211" s="139"/>
      <c r="I211" s="84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  <c r="AA211" s="139"/>
      <c r="AB211" s="139"/>
    </row>
    <row r="212" spans="1:28" x14ac:dyDescent="0.25">
      <c r="A212" s="139"/>
      <c r="B212" s="139"/>
      <c r="C212" s="139"/>
      <c r="D212" s="139"/>
      <c r="E212" s="139"/>
      <c r="F212" s="139"/>
      <c r="G212" s="139"/>
      <c r="H212" s="139"/>
      <c r="I212" s="84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</row>
    <row r="213" spans="1:28" x14ac:dyDescent="0.25">
      <c r="A213" s="139"/>
      <c r="B213" s="139"/>
      <c r="C213" s="139"/>
      <c r="D213" s="139"/>
      <c r="E213" s="139"/>
      <c r="F213" s="139"/>
      <c r="G213" s="139"/>
      <c r="H213" s="139"/>
      <c r="I213" s="84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  <c r="AA213" s="139"/>
      <c r="AB213" s="139"/>
    </row>
    <row r="214" spans="1:28" x14ac:dyDescent="0.25">
      <c r="A214" s="139"/>
      <c r="B214" s="139"/>
      <c r="C214" s="139"/>
      <c r="D214" s="139"/>
      <c r="E214" s="139"/>
      <c r="F214" s="139"/>
      <c r="G214" s="139"/>
      <c r="H214" s="139"/>
      <c r="I214" s="84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  <c r="AA214" s="139"/>
      <c r="AB214" s="139"/>
    </row>
    <row r="215" spans="1:28" x14ac:dyDescent="0.25">
      <c r="A215" s="139"/>
      <c r="B215" s="139"/>
      <c r="C215" s="139"/>
      <c r="D215" s="139"/>
      <c r="E215" s="139"/>
      <c r="F215" s="139"/>
      <c r="G215" s="139"/>
      <c r="H215" s="139"/>
      <c r="I215" s="84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</row>
    <row r="216" spans="1:28" x14ac:dyDescent="0.25">
      <c r="A216" s="139"/>
      <c r="B216" s="139"/>
      <c r="C216" s="139"/>
      <c r="D216" s="139"/>
      <c r="E216" s="139"/>
      <c r="F216" s="139"/>
      <c r="G216" s="139"/>
      <c r="H216" s="139"/>
      <c r="I216" s="84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  <c r="AA216" s="139"/>
      <c r="AB216" s="139"/>
    </row>
    <row r="217" spans="1:28" x14ac:dyDescent="0.25">
      <c r="A217" s="139"/>
      <c r="B217" s="139"/>
      <c r="C217" s="139"/>
      <c r="D217" s="139"/>
      <c r="E217" s="139"/>
      <c r="F217" s="139"/>
      <c r="G217" s="139"/>
      <c r="H217" s="139"/>
      <c r="I217" s="84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</row>
    <row r="218" spans="1:28" x14ac:dyDescent="0.25">
      <c r="A218" s="139"/>
      <c r="B218" s="139"/>
      <c r="C218" s="139"/>
      <c r="D218" s="139"/>
      <c r="E218" s="139"/>
      <c r="F218" s="139"/>
      <c r="G218" s="139"/>
      <c r="H218" s="139"/>
      <c r="I218" s="84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  <c r="AA218" s="139"/>
      <c r="AB218" s="139"/>
    </row>
    <row r="219" spans="1:28" x14ac:dyDescent="0.25">
      <c r="A219" s="139"/>
      <c r="B219" s="139"/>
      <c r="C219" s="139"/>
      <c r="D219" s="139"/>
      <c r="E219" s="139"/>
      <c r="F219" s="139"/>
      <c r="G219" s="139"/>
      <c r="H219" s="139"/>
      <c r="I219" s="84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</row>
    <row r="220" spans="1:28" x14ac:dyDescent="0.25">
      <c r="A220" s="139"/>
      <c r="B220" s="139"/>
      <c r="C220" s="139"/>
      <c r="D220" s="139"/>
      <c r="E220" s="139"/>
      <c r="F220" s="139"/>
      <c r="G220" s="139"/>
      <c r="H220" s="139"/>
      <c r="I220" s="84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</row>
    <row r="221" spans="1:28" x14ac:dyDescent="0.25">
      <c r="A221" s="139"/>
      <c r="B221" s="139"/>
      <c r="C221" s="139"/>
      <c r="D221" s="139"/>
      <c r="E221" s="139"/>
      <c r="F221" s="139"/>
      <c r="G221" s="139"/>
      <c r="H221" s="139"/>
      <c r="I221" s="84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</row>
    <row r="222" spans="1:28" x14ac:dyDescent="0.25">
      <c r="A222" s="139"/>
      <c r="B222" s="139"/>
      <c r="C222" s="139"/>
      <c r="D222" s="139"/>
      <c r="E222" s="139"/>
      <c r="F222" s="139"/>
      <c r="G222" s="139"/>
      <c r="H222" s="139"/>
      <c r="I222" s="84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</row>
    <row r="223" spans="1:28" x14ac:dyDescent="0.25">
      <c r="A223" s="139"/>
      <c r="B223" s="139"/>
      <c r="C223" s="139"/>
      <c r="D223" s="139"/>
      <c r="E223" s="139"/>
      <c r="F223" s="139"/>
      <c r="G223" s="139"/>
      <c r="H223" s="139"/>
      <c r="I223" s="84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</row>
    <row r="224" spans="1:28" x14ac:dyDescent="0.25">
      <c r="A224" s="139"/>
      <c r="B224" s="139"/>
      <c r="C224" s="139"/>
      <c r="D224" s="139"/>
      <c r="E224" s="139"/>
      <c r="F224" s="139"/>
      <c r="G224" s="139"/>
      <c r="H224" s="139"/>
      <c r="I224" s="84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</row>
    <row r="225" spans="1:28" x14ac:dyDescent="0.25">
      <c r="A225" s="139"/>
      <c r="B225" s="139"/>
      <c r="C225" s="139"/>
      <c r="D225" s="139"/>
      <c r="E225" s="139"/>
      <c r="F225" s="139"/>
      <c r="G225" s="139"/>
      <c r="H225" s="139"/>
      <c r="I225" s="84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</row>
    <row r="226" spans="1:28" x14ac:dyDescent="0.25">
      <c r="A226" s="139"/>
      <c r="B226" s="139"/>
      <c r="C226" s="139"/>
      <c r="D226" s="139"/>
      <c r="E226" s="139"/>
      <c r="F226" s="139"/>
      <c r="G226" s="139"/>
      <c r="H226" s="139"/>
      <c r="I226" s="84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  <c r="AA226" s="139"/>
      <c r="AB226" s="139"/>
    </row>
    <row r="227" spans="1:28" x14ac:dyDescent="0.25">
      <c r="A227" s="139"/>
      <c r="B227" s="139"/>
      <c r="C227" s="139"/>
      <c r="D227" s="139"/>
      <c r="E227" s="139"/>
      <c r="F227" s="139"/>
      <c r="G227" s="139"/>
      <c r="H227" s="139"/>
      <c r="I227" s="84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  <c r="AA227" s="139"/>
      <c r="AB227" s="139"/>
    </row>
    <row r="228" spans="1:28" x14ac:dyDescent="0.25">
      <c r="A228" s="139"/>
      <c r="B228" s="139"/>
      <c r="C228" s="139"/>
      <c r="D228" s="139"/>
      <c r="E228" s="139"/>
      <c r="F228" s="139"/>
      <c r="G228" s="139"/>
      <c r="H228" s="139"/>
      <c r="I228" s="84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/>
      <c r="AB228" s="139"/>
    </row>
    <row r="229" spans="1:28" x14ac:dyDescent="0.25">
      <c r="A229" s="139"/>
      <c r="B229" s="139"/>
      <c r="C229" s="139"/>
      <c r="D229" s="139"/>
      <c r="E229" s="139"/>
      <c r="F229" s="139"/>
      <c r="G229" s="139"/>
      <c r="H229" s="139"/>
      <c r="I229" s="84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  <c r="AA229" s="139"/>
      <c r="AB229" s="139"/>
    </row>
    <row r="230" spans="1:28" x14ac:dyDescent="0.25">
      <c r="A230" s="139"/>
      <c r="B230" s="139"/>
      <c r="C230" s="139"/>
      <c r="D230" s="139"/>
      <c r="E230" s="139"/>
      <c r="F230" s="139"/>
      <c r="G230" s="139"/>
      <c r="H230" s="139"/>
      <c r="I230" s="84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  <c r="AA230" s="139"/>
      <c r="AB230" s="139"/>
    </row>
    <row r="231" spans="1:28" x14ac:dyDescent="0.25">
      <c r="A231" s="139"/>
      <c r="B231" s="139"/>
      <c r="C231" s="139"/>
      <c r="D231" s="139"/>
      <c r="E231" s="139"/>
      <c r="F231" s="139"/>
      <c r="G231" s="139"/>
      <c r="H231" s="139"/>
      <c r="I231" s="84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</row>
    <row r="232" spans="1:28" x14ac:dyDescent="0.25">
      <c r="A232" s="139"/>
      <c r="B232" s="139"/>
      <c r="C232" s="139"/>
      <c r="D232" s="139"/>
      <c r="E232" s="139"/>
      <c r="F232" s="139"/>
      <c r="G232" s="139"/>
      <c r="H232" s="139"/>
      <c r="I232" s="84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  <c r="AA232" s="139"/>
      <c r="AB232" s="139"/>
    </row>
    <row r="233" spans="1:28" x14ac:dyDescent="0.25">
      <c r="A233" s="139"/>
      <c r="B233" s="139"/>
      <c r="C233" s="139"/>
      <c r="D233" s="139"/>
      <c r="E233" s="139"/>
      <c r="F233" s="139"/>
      <c r="G233" s="139"/>
      <c r="H233" s="139"/>
      <c r="I233" s="84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  <c r="AA233" s="139"/>
      <c r="AB233" s="139"/>
    </row>
    <row r="234" spans="1:28" x14ac:dyDescent="0.25">
      <c r="A234" s="139"/>
      <c r="B234" s="139"/>
      <c r="C234" s="139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</row>
    <row r="235" spans="1:28" x14ac:dyDescent="0.25">
      <c r="A235" s="139"/>
      <c r="B235" s="139"/>
      <c r="C235" s="139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  <c r="AA235" s="139"/>
      <c r="AB235" s="139"/>
    </row>
    <row r="236" spans="1:28" x14ac:dyDescent="0.25">
      <c r="A236" s="139"/>
      <c r="B236" s="139"/>
      <c r="C236" s="139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  <c r="AA236" s="139"/>
      <c r="AB236" s="139"/>
    </row>
    <row r="237" spans="1:28" x14ac:dyDescent="0.25">
      <c r="A237" s="139"/>
      <c r="B237" s="139"/>
      <c r="C237" s="139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</row>
    <row r="238" spans="1:28" x14ac:dyDescent="0.25">
      <c r="A238" s="139"/>
      <c r="B238" s="139"/>
      <c r="C238" s="139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</row>
    <row r="239" spans="1:28" x14ac:dyDescent="0.25">
      <c r="A239" s="139"/>
      <c r="B239" s="139"/>
      <c r="C239" s="139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</row>
    <row r="240" spans="1:28" x14ac:dyDescent="0.25">
      <c r="A240" s="139"/>
      <c r="B240" s="139"/>
      <c r="C240" s="139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</row>
    <row r="241" spans="1:28" x14ac:dyDescent="0.25">
      <c r="A241" s="139"/>
      <c r="B241" s="139"/>
      <c r="C241" s="139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</row>
    <row r="242" spans="1:28" x14ac:dyDescent="0.25">
      <c r="A242" s="139"/>
      <c r="B242" s="139"/>
      <c r="C242" s="139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</row>
    <row r="243" spans="1:28" x14ac:dyDescent="0.25">
      <c r="A243" s="139"/>
      <c r="B243" s="139"/>
      <c r="C243" s="139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</row>
    <row r="244" spans="1:28" x14ac:dyDescent="0.25">
      <c r="A244" s="139"/>
      <c r="B244" s="139"/>
      <c r="C244" s="139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</row>
    <row r="245" spans="1:28" x14ac:dyDescent="0.25">
      <c r="A245" s="139"/>
      <c r="B245" s="139"/>
      <c r="C245" s="139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</row>
    <row r="246" spans="1:28" x14ac:dyDescent="0.25">
      <c r="A246" s="139"/>
      <c r="B246" s="139"/>
      <c r="C246" s="139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</row>
    <row r="247" spans="1:28" x14ac:dyDescent="0.25">
      <c r="A247" s="139"/>
      <c r="B247" s="139"/>
      <c r="C247" s="139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  <c r="AA247" s="139"/>
      <c r="AB247" s="139"/>
    </row>
    <row r="248" spans="1:28" x14ac:dyDescent="0.25">
      <c r="A248" s="139"/>
      <c r="B248" s="139"/>
      <c r="C248" s="139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</row>
    <row r="249" spans="1:28" x14ac:dyDescent="0.25">
      <c r="A249" s="139"/>
      <c r="B249" s="139"/>
      <c r="C249" s="139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</row>
    <row r="250" spans="1:28" x14ac:dyDescent="0.25">
      <c r="A250" s="139"/>
      <c r="B250" s="139"/>
      <c r="C250" s="139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39"/>
      <c r="AB250" s="139"/>
    </row>
    <row r="251" spans="1:28" x14ac:dyDescent="0.25">
      <c r="A251" s="139"/>
      <c r="B251" s="139"/>
      <c r="C251" s="139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</row>
    <row r="252" spans="1:28" x14ac:dyDescent="0.25">
      <c r="A252" s="139"/>
      <c r="B252" s="139"/>
      <c r="C252" s="139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  <c r="AA252" s="139"/>
      <c r="AB252" s="139"/>
    </row>
    <row r="253" spans="1:28" x14ac:dyDescent="0.25">
      <c r="A253" s="139"/>
      <c r="B253" s="139"/>
      <c r="C253" s="139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  <c r="AA253" s="139"/>
      <c r="AB253" s="139"/>
    </row>
    <row r="254" spans="1:28" x14ac:dyDescent="0.25">
      <c r="A254" s="139"/>
      <c r="B254" s="139"/>
      <c r="C254" s="139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39"/>
      <c r="AB254" s="139"/>
    </row>
    <row r="255" spans="1:28" x14ac:dyDescent="0.25">
      <c r="A255" s="139"/>
      <c r="B255" s="139"/>
      <c r="C255" s="139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</row>
    <row r="256" spans="1:28" x14ac:dyDescent="0.25">
      <c r="A256" s="139"/>
      <c r="B256" s="139"/>
      <c r="C256" s="139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  <c r="AA256" s="139"/>
      <c r="AB256" s="139"/>
    </row>
    <row r="257" spans="1:28" x14ac:dyDescent="0.25">
      <c r="A257" s="139"/>
      <c r="B257" s="139"/>
      <c r="C257" s="139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  <c r="AA257" s="139"/>
      <c r="AB257" s="139"/>
    </row>
    <row r="258" spans="1:28" x14ac:dyDescent="0.25">
      <c r="A258" s="139"/>
      <c r="B258" s="139"/>
      <c r="C258" s="139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</row>
    <row r="259" spans="1:28" x14ac:dyDescent="0.25">
      <c r="A259" s="139"/>
      <c r="B259" s="139"/>
      <c r="C259" s="139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</row>
    <row r="260" spans="1:28" x14ac:dyDescent="0.25">
      <c r="A260" s="139"/>
      <c r="B260" s="139"/>
      <c r="C260" s="139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</row>
    <row r="261" spans="1:28" x14ac:dyDescent="0.25">
      <c r="A261" s="139"/>
      <c r="B261" s="139"/>
      <c r="C261" s="139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39"/>
      <c r="AB261" s="139"/>
    </row>
    <row r="262" spans="1:28" x14ac:dyDescent="0.25">
      <c r="A262" s="139"/>
      <c r="B262" s="139"/>
      <c r="C262" s="139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</row>
    <row r="263" spans="1:28" x14ac:dyDescent="0.25">
      <c r="A263" s="139"/>
      <c r="B263" s="139"/>
      <c r="C263" s="139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/>
      <c r="AB263" s="139"/>
    </row>
    <row r="264" spans="1:28" x14ac:dyDescent="0.25">
      <c r="A264" s="139"/>
      <c r="B264" s="139"/>
      <c r="C264" s="139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</row>
    <row r="265" spans="1:28" x14ac:dyDescent="0.25">
      <c r="A265" s="139"/>
      <c r="B265" s="139"/>
      <c r="C265" s="139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</row>
    <row r="266" spans="1:28" x14ac:dyDescent="0.25">
      <c r="A266" s="139"/>
      <c r="B266" s="139"/>
      <c r="C266" s="139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  <c r="AA266" s="139"/>
      <c r="AB266" s="139"/>
    </row>
    <row r="267" spans="1:28" x14ac:dyDescent="0.25">
      <c r="A267" s="139"/>
      <c r="B267" s="139"/>
      <c r="C267" s="139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  <c r="AA267" s="139"/>
      <c r="AB267" s="139"/>
    </row>
    <row r="268" spans="1:28" x14ac:dyDescent="0.25">
      <c r="A268" s="139"/>
      <c r="B268" s="139"/>
      <c r="C268" s="139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  <c r="AA268" s="139"/>
      <c r="AB268" s="139"/>
    </row>
    <row r="269" spans="1:28" x14ac:dyDescent="0.25">
      <c r="A269" s="139"/>
      <c r="B269" s="139"/>
      <c r="C269" s="139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</row>
    <row r="270" spans="1:28" x14ac:dyDescent="0.25">
      <c r="A270" s="139"/>
      <c r="B270" s="139"/>
      <c r="C270" s="139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  <c r="AA270" s="139"/>
      <c r="AB270" s="139"/>
    </row>
    <row r="271" spans="1:28" x14ac:dyDescent="0.25">
      <c r="A271" s="139"/>
      <c r="B271" s="139"/>
      <c r="C271" s="139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  <c r="AA271" s="139"/>
      <c r="AB271" s="139"/>
    </row>
    <row r="272" spans="1:28" x14ac:dyDescent="0.25">
      <c r="A272" s="139"/>
      <c r="B272" s="139"/>
      <c r="C272" s="139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  <c r="AA272" s="139"/>
      <c r="AB272" s="139"/>
    </row>
    <row r="273" spans="1:28" x14ac:dyDescent="0.25">
      <c r="A273" s="139"/>
      <c r="B273" s="139"/>
      <c r="C273" s="139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  <c r="AA273" s="139"/>
      <c r="AB273" s="139"/>
    </row>
    <row r="274" spans="1:28" x14ac:dyDescent="0.25">
      <c r="A274" s="139"/>
      <c r="B274" s="139"/>
      <c r="C274" s="139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  <c r="AA274" s="139"/>
      <c r="AB274" s="139"/>
    </row>
    <row r="275" spans="1:28" x14ac:dyDescent="0.25">
      <c r="A275" s="139"/>
      <c r="B275" s="139"/>
      <c r="C275" s="139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  <c r="AA275" s="139"/>
      <c r="AB275" s="139"/>
    </row>
    <row r="276" spans="1:28" x14ac:dyDescent="0.25">
      <c r="A276" s="139"/>
      <c r="B276" s="139"/>
      <c r="C276" s="139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</row>
    <row r="277" spans="1:28" x14ac:dyDescent="0.25">
      <c r="A277" s="139"/>
      <c r="B277" s="139"/>
      <c r="C277" s="139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</row>
    <row r="278" spans="1:28" x14ac:dyDescent="0.25">
      <c r="A278" s="139"/>
      <c r="B278" s="139"/>
      <c r="C278" s="139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</row>
    <row r="279" spans="1:28" x14ac:dyDescent="0.25">
      <c r="A279" s="139"/>
      <c r="B279" s="139"/>
      <c r="C279" s="139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</row>
    <row r="280" spans="1:28" x14ac:dyDescent="0.25">
      <c r="A280" s="139"/>
      <c r="B280" s="139"/>
      <c r="C280" s="139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</row>
    <row r="281" spans="1:28" x14ac:dyDescent="0.25">
      <c r="A281" s="139"/>
      <c r="B281" s="139"/>
      <c r="C281" s="139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</row>
    <row r="282" spans="1:28" x14ac:dyDescent="0.25">
      <c r="A282" s="139"/>
      <c r="B282" s="139"/>
      <c r="C282" s="139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  <c r="AA282" s="139"/>
      <c r="AB282" s="139"/>
    </row>
    <row r="283" spans="1:28" x14ac:dyDescent="0.25">
      <c r="A283" s="139"/>
      <c r="B283" s="139"/>
      <c r="C283" s="139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  <c r="AA283" s="139"/>
      <c r="AB283" s="139"/>
    </row>
    <row r="284" spans="1:28" x14ac:dyDescent="0.25">
      <c r="A284" s="139"/>
      <c r="B284" s="139"/>
      <c r="C284" s="139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  <c r="AA284" s="139"/>
      <c r="AB284" s="139"/>
    </row>
    <row r="285" spans="1:28" x14ac:dyDescent="0.25">
      <c r="A285" s="139"/>
      <c r="B285" s="139"/>
      <c r="C285" s="139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  <c r="AA285" s="139"/>
      <c r="AB285" s="139"/>
    </row>
    <row r="286" spans="1:28" x14ac:dyDescent="0.25">
      <c r="A286" s="139"/>
      <c r="B286" s="139"/>
      <c r="C286" s="139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  <c r="AA286" s="139"/>
      <c r="AB286" s="139"/>
    </row>
    <row r="287" spans="1:28" x14ac:dyDescent="0.25">
      <c r="A287" s="139"/>
      <c r="B287" s="139"/>
      <c r="C287" s="139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  <c r="AA287" s="139"/>
      <c r="AB287" s="139"/>
    </row>
    <row r="288" spans="1:28" x14ac:dyDescent="0.25">
      <c r="A288" s="139"/>
      <c r="B288" s="139"/>
      <c r="C288" s="139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  <c r="AA288" s="139"/>
      <c r="AB288" s="139"/>
    </row>
    <row r="289" spans="1:28" x14ac:dyDescent="0.25">
      <c r="A289" s="139"/>
      <c r="B289" s="139"/>
      <c r="C289" s="139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  <c r="AA289" s="139"/>
      <c r="AB289" s="139"/>
    </row>
    <row r="290" spans="1:28" x14ac:dyDescent="0.25">
      <c r="A290" s="139"/>
      <c r="B290" s="139"/>
      <c r="C290" s="139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  <c r="AA290" s="139"/>
      <c r="AB290" s="139"/>
    </row>
    <row r="291" spans="1:28" x14ac:dyDescent="0.25">
      <c r="A291" s="139"/>
      <c r="B291" s="139"/>
      <c r="C291" s="139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  <c r="AA291" s="139"/>
      <c r="AB291" s="139"/>
    </row>
    <row r="292" spans="1:28" x14ac:dyDescent="0.25">
      <c r="A292" s="139"/>
      <c r="B292" s="139"/>
      <c r="C292" s="139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  <c r="AA292" s="139"/>
      <c r="AB292" s="139"/>
    </row>
    <row r="293" spans="1:28" x14ac:dyDescent="0.25">
      <c r="A293" s="139"/>
      <c r="B293" s="139"/>
      <c r="C293" s="139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  <c r="AA293" s="139"/>
      <c r="AB293" s="139"/>
    </row>
    <row r="294" spans="1:28" x14ac:dyDescent="0.25">
      <c r="A294" s="139"/>
      <c r="B294" s="139"/>
      <c r="C294" s="139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  <c r="AA294" s="139"/>
      <c r="AB294" s="139"/>
    </row>
    <row r="295" spans="1:28" x14ac:dyDescent="0.25">
      <c r="A295" s="139"/>
      <c r="B295" s="139"/>
      <c r="C295" s="139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  <c r="AA295" s="139"/>
      <c r="AB295" s="139"/>
    </row>
    <row r="296" spans="1:28" x14ac:dyDescent="0.25">
      <c r="A296" s="139"/>
      <c r="B296" s="139"/>
      <c r="C296" s="139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  <c r="AA296" s="139"/>
      <c r="AB296" s="139"/>
    </row>
    <row r="297" spans="1:28" x14ac:dyDescent="0.25">
      <c r="A297" s="139"/>
      <c r="B297" s="139"/>
      <c r="C297" s="139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</row>
    <row r="298" spans="1:28" x14ac:dyDescent="0.25">
      <c r="A298" s="139"/>
      <c r="B298" s="139"/>
      <c r="C298" s="139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</row>
    <row r="299" spans="1:28" x14ac:dyDescent="0.25">
      <c r="A299" s="139"/>
      <c r="B299" s="139"/>
      <c r="C299" s="139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</row>
    <row r="300" spans="1:28" x14ac:dyDescent="0.25">
      <c r="A300" s="139"/>
      <c r="B300" s="139"/>
      <c r="C300" s="139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</row>
    <row r="301" spans="1:28" x14ac:dyDescent="0.25">
      <c r="A301" s="139"/>
      <c r="B301" s="139"/>
      <c r="C301" s="139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</row>
    <row r="302" spans="1:28" x14ac:dyDescent="0.25">
      <c r="A302" s="139"/>
      <c r="B302" s="139"/>
      <c r="C302" s="139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</row>
    <row r="303" spans="1:28" x14ac:dyDescent="0.25">
      <c r="A303" s="139"/>
      <c r="B303" s="139"/>
      <c r="C303" s="139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  <c r="AA303" s="139"/>
      <c r="AB303" s="139"/>
    </row>
    <row r="304" spans="1:28" x14ac:dyDescent="0.25">
      <c r="A304" s="139"/>
      <c r="B304" s="139"/>
      <c r="C304" s="139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  <c r="AA304" s="139"/>
      <c r="AB304" s="139"/>
    </row>
    <row r="305" spans="1:28" x14ac:dyDescent="0.25">
      <c r="A305" s="139"/>
      <c r="B305" s="139"/>
      <c r="C305" s="139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  <c r="AA305" s="139"/>
      <c r="AB305" s="139"/>
    </row>
    <row r="306" spans="1:28" x14ac:dyDescent="0.25">
      <c r="A306" s="139"/>
      <c r="B306" s="139"/>
      <c r="C306" s="139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  <c r="AA306" s="139"/>
      <c r="AB306" s="139"/>
    </row>
    <row r="307" spans="1:28" x14ac:dyDescent="0.25">
      <c r="A307" s="139"/>
      <c r="B307" s="139"/>
      <c r="C307" s="139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  <c r="AA307" s="139"/>
      <c r="AB307" s="139"/>
    </row>
    <row r="308" spans="1:28" x14ac:dyDescent="0.25">
      <c r="A308" s="139"/>
      <c r="B308" s="139"/>
      <c r="C308" s="139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  <c r="AA308" s="139"/>
      <c r="AB308" s="139"/>
    </row>
    <row r="309" spans="1:28" x14ac:dyDescent="0.25">
      <c r="A309" s="139"/>
      <c r="B309" s="139"/>
      <c r="C309" s="139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  <c r="AA309" s="139"/>
      <c r="AB309" s="139"/>
    </row>
    <row r="310" spans="1:28" x14ac:dyDescent="0.25">
      <c r="A310" s="139"/>
      <c r="B310" s="139"/>
      <c r="C310" s="139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  <c r="AA310" s="139"/>
      <c r="AB310" s="139"/>
    </row>
    <row r="311" spans="1:28" x14ac:dyDescent="0.25">
      <c r="A311" s="139"/>
      <c r="B311" s="139"/>
      <c r="C311" s="139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  <c r="AA311" s="139"/>
      <c r="AB311" s="139"/>
    </row>
    <row r="312" spans="1:28" x14ac:dyDescent="0.25">
      <c r="A312" s="139"/>
      <c r="B312" s="139"/>
      <c r="C312" s="139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  <c r="AA312" s="139"/>
      <c r="AB312" s="139"/>
    </row>
    <row r="313" spans="1:28" x14ac:dyDescent="0.25">
      <c r="A313" s="139"/>
      <c r="B313" s="139"/>
      <c r="C313" s="139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</row>
    <row r="314" spans="1:28" x14ac:dyDescent="0.25">
      <c r="A314" s="139"/>
      <c r="B314" s="139"/>
      <c r="C314" s="139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  <c r="AA314" s="139"/>
      <c r="AB314" s="139"/>
    </row>
    <row r="315" spans="1:28" x14ac:dyDescent="0.25">
      <c r="A315" s="139"/>
      <c r="B315" s="139"/>
      <c r="C315" s="139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  <c r="AA315" s="139"/>
      <c r="AB315" s="139"/>
    </row>
    <row r="316" spans="1:28" x14ac:dyDescent="0.25">
      <c r="A316" s="139"/>
      <c r="B316" s="139"/>
      <c r="C316" s="139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  <c r="AA316" s="139"/>
      <c r="AB316" s="139"/>
    </row>
    <row r="317" spans="1:28" x14ac:dyDescent="0.25">
      <c r="A317" s="139"/>
      <c r="B317" s="139"/>
      <c r="C317" s="139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  <c r="AA317" s="139"/>
      <c r="AB317" s="139"/>
    </row>
    <row r="318" spans="1:28" x14ac:dyDescent="0.25">
      <c r="A318" s="139"/>
      <c r="B318" s="139"/>
      <c r="C318" s="139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  <c r="AA318" s="139"/>
      <c r="AB318" s="139"/>
    </row>
    <row r="319" spans="1:28" x14ac:dyDescent="0.25">
      <c r="A319" s="139"/>
      <c r="B319" s="139"/>
      <c r="C319" s="139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</row>
    <row r="320" spans="1:28" x14ac:dyDescent="0.25">
      <c r="A320" s="139"/>
      <c r="B320" s="139"/>
      <c r="C320" s="139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  <c r="AA320" s="139"/>
      <c r="AB320" s="139"/>
    </row>
    <row r="321" spans="1:28" x14ac:dyDescent="0.25">
      <c r="A321" s="139"/>
      <c r="B321" s="139"/>
      <c r="C321" s="139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  <c r="AA321" s="139"/>
      <c r="AB321" s="139"/>
    </row>
    <row r="322" spans="1:28" x14ac:dyDescent="0.25">
      <c r="A322" s="139"/>
      <c r="B322" s="139"/>
      <c r="C322" s="139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  <c r="AA322" s="139"/>
      <c r="AB322" s="139"/>
    </row>
    <row r="323" spans="1:28" x14ac:dyDescent="0.25">
      <c r="A323" s="139"/>
      <c r="B323" s="139"/>
      <c r="C323" s="139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  <c r="AA323" s="139"/>
      <c r="AB323" s="139"/>
    </row>
    <row r="324" spans="1:28" x14ac:dyDescent="0.25">
      <c r="A324" s="139"/>
      <c r="B324" s="139"/>
      <c r="C324" s="139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  <c r="AA324" s="139"/>
      <c r="AB324" s="139"/>
    </row>
    <row r="325" spans="1:28" x14ac:dyDescent="0.25">
      <c r="A325" s="139"/>
      <c r="B325" s="139"/>
      <c r="C325" s="139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  <c r="AA325" s="139"/>
      <c r="AB325" s="139"/>
    </row>
    <row r="326" spans="1:28" x14ac:dyDescent="0.25">
      <c r="A326" s="139"/>
      <c r="B326" s="139"/>
      <c r="C326" s="139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  <c r="AA326" s="139"/>
      <c r="AB326" s="139"/>
    </row>
    <row r="327" spans="1:28" x14ac:dyDescent="0.25">
      <c r="A327" s="139"/>
      <c r="B327" s="139"/>
      <c r="C327" s="139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  <c r="AA327" s="139"/>
      <c r="AB327" s="139"/>
    </row>
    <row r="328" spans="1:28" x14ac:dyDescent="0.25">
      <c r="A328" s="139"/>
      <c r="B328" s="139"/>
      <c r="C328" s="139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  <c r="AA328" s="139"/>
      <c r="AB328" s="139"/>
    </row>
    <row r="329" spans="1:28" x14ac:dyDescent="0.25">
      <c r="A329" s="139"/>
      <c r="B329" s="139"/>
      <c r="C329" s="139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  <c r="AA329" s="139"/>
      <c r="AB329" s="139"/>
    </row>
    <row r="330" spans="1:28" x14ac:dyDescent="0.25">
      <c r="A330" s="139"/>
      <c r="B330" s="139"/>
      <c r="C330" s="139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  <c r="AA330" s="139"/>
      <c r="AB330" s="139"/>
    </row>
    <row r="331" spans="1:28" x14ac:dyDescent="0.25">
      <c r="A331" s="139"/>
      <c r="B331" s="139"/>
      <c r="C331" s="139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  <c r="AA331" s="139"/>
      <c r="AB331" s="139"/>
    </row>
    <row r="332" spans="1:28" x14ac:dyDescent="0.25">
      <c r="A332" s="139"/>
      <c r="B332" s="139"/>
      <c r="C332" s="139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</row>
    <row r="333" spans="1:28" x14ac:dyDescent="0.25">
      <c r="A333" s="139"/>
      <c r="B333" s="139"/>
      <c r="C333" s="139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</row>
    <row r="334" spans="1:28" x14ac:dyDescent="0.25">
      <c r="A334" s="139"/>
      <c r="B334" s="139"/>
      <c r="C334" s="139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</row>
    <row r="335" spans="1:28" x14ac:dyDescent="0.25">
      <c r="A335" s="139"/>
      <c r="B335" s="139"/>
      <c r="C335" s="139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</row>
    <row r="336" spans="1:28" x14ac:dyDescent="0.25">
      <c r="A336" s="139"/>
      <c r="B336" s="139"/>
      <c r="C336" s="139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</row>
    <row r="337" spans="1:28" x14ac:dyDescent="0.25">
      <c r="A337" s="139"/>
      <c r="B337" s="139"/>
      <c r="C337" s="139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</row>
    <row r="338" spans="1:28" x14ac:dyDescent="0.25">
      <c r="A338" s="139"/>
      <c r="B338" s="139"/>
      <c r="C338" s="139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</row>
    <row r="339" spans="1:28" x14ac:dyDescent="0.25">
      <c r="A339" s="139"/>
      <c r="B339" s="139"/>
      <c r="C339" s="139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  <c r="AA339" s="139"/>
      <c r="AB339" s="139"/>
    </row>
    <row r="340" spans="1:28" x14ac:dyDescent="0.25">
      <c r="A340" s="139"/>
      <c r="B340" s="139"/>
      <c r="C340" s="139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  <c r="AA340" s="139"/>
      <c r="AB340" s="139"/>
    </row>
    <row r="341" spans="1:28" x14ac:dyDescent="0.25">
      <c r="A341" s="139"/>
      <c r="B341" s="139"/>
      <c r="C341" s="139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  <c r="AA341" s="139"/>
      <c r="AB341" s="139"/>
    </row>
    <row r="342" spans="1:28" x14ac:dyDescent="0.25">
      <c r="A342" s="139"/>
      <c r="B342" s="139"/>
      <c r="C342" s="139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  <c r="AA342" s="139"/>
      <c r="AB342" s="139"/>
    </row>
    <row r="343" spans="1:28" x14ac:dyDescent="0.25">
      <c r="A343" s="139"/>
      <c r="B343" s="139"/>
      <c r="C343" s="139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  <c r="AA343" s="139"/>
      <c r="AB343" s="139"/>
    </row>
    <row r="344" spans="1:28" x14ac:dyDescent="0.25">
      <c r="A344" s="139"/>
      <c r="B344" s="139"/>
      <c r="C344" s="139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  <c r="AA344" s="139"/>
      <c r="AB344" s="139"/>
    </row>
    <row r="345" spans="1:28" x14ac:dyDescent="0.25">
      <c r="A345" s="139"/>
      <c r="B345" s="139"/>
      <c r="C345" s="139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  <c r="AA345" s="139"/>
      <c r="AB345" s="139"/>
    </row>
    <row r="346" spans="1:28" x14ac:dyDescent="0.25">
      <c r="A346" s="139"/>
      <c r="B346" s="139"/>
      <c r="C346" s="139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  <c r="AA346" s="139"/>
      <c r="AB346" s="139"/>
    </row>
    <row r="347" spans="1:28" x14ac:dyDescent="0.25">
      <c r="A347" s="139"/>
      <c r="B347" s="139"/>
      <c r="C347" s="139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  <c r="AA347" s="139"/>
      <c r="AB347" s="139"/>
    </row>
    <row r="348" spans="1:28" x14ac:dyDescent="0.25">
      <c r="A348" s="139"/>
      <c r="B348" s="139"/>
      <c r="C348" s="139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  <c r="AA348" s="139"/>
      <c r="AB348" s="139"/>
    </row>
    <row r="349" spans="1:28" x14ac:dyDescent="0.25">
      <c r="A349" s="139"/>
      <c r="B349" s="139"/>
      <c r="C349" s="139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  <c r="AA349" s="139"/>
      <c r="AB349" s="139"/>
    </row>
    <row r="350" spans="1:28" x14ac:dyDescent="0.25">
      <c r="A350" s="139"/>
      <c r="B350" s="139"/>
      <c r="C350" s="139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  <c r="AA350" s="139"/>
      <c r="AB350" s="139"/>
    </row>
    <row r="351" spans="1:28" x14ac:dyDescent="0.25">
      <c r="A351" s="139"/>
      <c r="B351" s="139"/>
      <c r="C351" s="139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  <c r="AA351" s="139"/>
      <c r="AB351" s="139"/>
    </row>
    <row r="352" spans="1:28" x14ac:dyDescent="0.25">
      <c r="A352" s="139"/>
      <c r="B352" s="139"/>
      <c r="C352" s="139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  <c r="AA352" s="139"/>
      <c r="AB352" s="139"/>
    </row>
    <row r="353" spans="1:28" x14ac:dyDescent="0.25">
      <c r="A353" s="139"/>
      <c r="B353" s="139"/>
      <c r="C353" s="139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</row>
    <row r="354" spans="1:28" x14ac:dyDescent="0.25">
      <c r="A354" s="139"/>
      <c r="B354" s="139"/>
      <c r="C354" s="139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</row>
    <row r="355" spans="1:28" x14ac:dyDescent="0.25">
      <c r="A355" s="139"/>
      <c r="B355" s="139"/>
      <c r="C355" s="139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</row>
    <row r="356" spans="1:28" x14ac:dyDescent="0.25">
      <c r="A356" s="139"/>
      <c r="B356" s="139"/>
      <c r="C356" s="139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</row>
    <row r="357" spans="1:28" x14ac:dyDescent="0.25">
      <c r="A357" s="139"/>
      <c r="B357" s="139"/>
      <c r="C357" s="139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  <c r="AA357" s="139"/>
      <c r="AB357" s="139"/>
    </row>
    <row r="358" spans="1:28" x14ac:dyDescent="0.25">
      <c r="A358" s="139"/>
      <c r="B358" s="139"/>
      <c r="C358" s="139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  <c r="AA358" s="139"/>
      <c r="AB358" s="139"/>
    </row>
    <row r="359" spans="1:28" x14ac:dyDescent="0.25">
      <c r="A359" s="139"/>
      <c r="B359" s="139"/>
      <c r="C359" s="139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  <c r="AA359" s="139"/>
      <c r="AB359" s="139"/>
    </row>
    <row r="360" spans="1:28" x14ac:dyDescent="0.25">
      <c r="A360" s="139"/>
      <c r="B360" s="139"/>
      <c r="C360" s="139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  <c r="AA360" s="139"/>
      <c r="AB360" s="139"/>
    </row>
    <row r="361" spans="1:28" x14ac:dyDescent="0.25">
      <c r="A361" s="139"/>
      <c r="B361" s="139"/>
      <c r="C361" s="139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  <c r="AA361" s="139"/>
      <c r="AB361" s="139"/>
    </row>
    <row r="362" spans="1:28" x14ac:dyDescent="0.25">
      <c r="A362" s="139"/>
      <c r="B362" s="139"/>
      <c r="C362" s="139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  <c r="AA362" s="139"/>
      <c r="AB362" s="139"/>
    </row>
    <row r="363" spans="1:28" x14ac:dyDescent="0.25">
      <c r="A363" s="139"/>
      <c r="B363" s="139"/>
      <c r="C363" s="139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  <c r="AA363" s="139"/>
      <c r="AB363" s="139"/>
    </row>
    <row r="364" spans="1:28" x14ac:dyDescent="0.25">
      <c r="A364" s="139"/>
      <c r="B364" s="139"/>
      <c r="C364" s="139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  <c r="AA364" s="139"/>
      <c r="AB364" s="139"/>
    </row>
    <row r="365" spans="1:28" x14ac:dyDescent="0.25">
      <c r="A365" s="139"/>
      <c r="B365" s="139"/>
      <c r="C365" s="139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  <c r="AA365" s="139"/>
      <c r="AB365" s="139"/>
    </row>
    <row r="366" spans="1:28" x14ac:dyDescent="0.25">
      <c r="A366" s="139"/>
      <c r="B366" s="139"/>
      <c r="C366" s="139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  <c r="AA366" s="139"/>
      <c r="AB366" s="139"/>
    </row>
    <row r="367" spans="1:28" x14ac:dyDescent="0.25">
      <c r="A367" s="139"/>
      <c r="B367" s="139"/>
      <c r="C367" s="139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  <c r="AA367" s="139"/>
      <c r="AB367" s="139"/>
    </row>
    <row r="368" spans="1:28" x14ac:dyDescent="0.25">
      <c r="A368" s="139"/>
      <c r="B368" s="139"/>
      <c r="C368" s="139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  <c r="AA368" s="139"/>
      <c r="AB368" s="139"/>
    </row>
    <row r="369" spans="1:28" x14ac:dyDescent="0.25">
      <c r="A369" s="139"/>
      <c r="B369" s="139"/>
      <c r="C369" s="139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  <c r="AA369" s="139"/>
      <c r="AB369" s="139"/>
    </row>
    <row r="370" spans="1:28" x14ac:dyDescent="0.25">
      <c r="A370" s="139"/>
      <c r="B370" s="139"/>
      <c r="C370" s="139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  <c r="AA370" s="139"/>
      <c r="AB370" s="139"/>
    </row>
    <row r="371" spans="1:28" x14ac:dyDescent="0.25">
      <c r="A371" s="139"/>
      <c r="B371" s="139"/>
      <c r="C371" s="139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  <c r="AA371" s="139"/>
      <c r="AB371" s="139"/>
    </row>
    <row r="372" spans="1:28" x14ac:dyDescent="0.25">
      <c r="A372" s="139"/>
      <c r="B372" s="139"/>
      <c r="C372" s="139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  <c r="AA372" s="139"/>
      <c r="AB372" s="139"/>
    </row>
    <row r="373" spans="1:28" x14ac:dyDescent="0.25">
      <c r="A373" s="139"/>
      <c r="B373" s="139"/>
      <c r="C373" s="139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  <c r="AA373" s="139"/>
      <c r="AB373" s="139"/>
    </row>
    <row r="374" spans="1:28" x14ac:dyDescent="0.25">
      <c r="A374" s="139"/>
      <c r="B374" s="139"/>
      <c r="C374" s="139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  <c r="AA374" s="139"/>
      <c r="AB374" s="139"/>
    </row>
    <row r="375" spans="1:28" x14ac:dyDescent="0.25">
      <c r="A375" s="139"/>
      <c r="B375" s="139"/>
      <c r="C375" s="139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  <c r="AA375" s="139"/>
      <c r="AB375" s="139"/>
    </row>
    <row r="376" spans="1:28" x14ac:dyDescent="0.25">
      <c r="A376" s="139"/>
      <c r="B376" s="139"/>
      <c r="C376" s="139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  <c r="AA376" s="139"/>
      <c r="AB376" s="139"/>
    </row>
    <row r="377" spans="1:28" x14ac:dyDescent="0.25">
      <c r="A377" s="139"/>
      <c r="B377" s="139"/>
      <c r="C377" s="139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  <c r="AA377" s="139"/>
      <c r="AB377" s="139"/>
    </row>
    <row r="378" spans="1:28" x14ac:dyDescent="0.25">
      <c r="A378" s="139"/>
      <c r="B378" s="139"/>
      <c r="C378" s="139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  <c r="AA378" s="139"/>
      <c r="AB378" s="139"/>
    </row>
    <row r="379" spans="1:28" x14ac:dyDescent="0.25">
      <c r="A379" s="139"/>
      <c r="B379" s="139"/>
      <c r="C379" s="139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  <c r="AA379" s="139"/>
      <c r="AB379" s="139"/>
    </row>
    <row r="380" spans="1:28" x14ac:dyDescent="0.25">
      <c r="A380" s="139"/>
      <c r="B380" s="139"/>
      <c r="C380" s="139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  <c r="AA380" s="139"/>
      <c r="AB380" s="139"/>
    </row>
    <row r="381" spans="1:28" x14ac:dyDescent="0.25">
      <c r="A381" s="139"/>
      <c r="B381" s="139"/>
      <c r="C381" s="139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  <c r="AA381" s="139"/>
      <c r="AB381" s="139"/>
    </row>
    <row r="382" spans="1:28" x14ac:dyDescent="0.25">
      <c r="A382" s="139"/>
      <c r="B382" s="139"/>
      <c r="C382" s="139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  <c r="AA382" s="139"/>
      <c r="AB382" s="139"/>
    </row>
    <row r="383" spans="1:28" x14ac:dyDescent="0.25">
      <c r="A383" s="139"/>
      <c r="B383" s="139"/>
      <c r="C383" s="139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  <c r="AA383" s="139"/>
      <c r="AB383" s="139"/>
    </row>
    <row r="384" spans="1:28" x14ac:dyDescent="0.25">
      <c r="A384" s="139"/>
      <c r="B384" s="139"/>
      <c r="C384" s="139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  <c r="AA384" s="139"/>
      <c r="AB384" s="139"/>
    </row>
    <row r="385" spans="1:28" x14ac:dyDescent="0.25">
      <c r="A385" s="139"/>
      <c r="B385" s="139"/>
      <c r="C385" s="139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  <c r="AA385" s="139"/>
      <c r="AB385" s="139"/>
    </row>
    <row r="386" spans="1:28" x14ac:dyDescent="0.25">
      <c r="A386" s="139"/>
      <c r="B386" s="139"/>
      <c r="C386" s="139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  <c r="AA386" s="139"/>
      <c r="AB386" s="139"/>
    </row>
    <row r="387" spans="1:28" x14ac:dyDescent="0.25">
      <c r="A387" s="139"/>
      <c r="B387" s="139"/>
      <c r="C387" s="139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  <c r="AA387" s="139"/>
      <c r="AB387" s="139"/>
    </row>
    <row r="388" spans="1:28" x14ac:dyDescent="0.25">
      <c r="A388" s="139"/>
      <c r="B388" s="139"/>
      <c r="C388" s="139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  <c r="AA388" s="139"/>
      <c r="AB388" s="139"/>
    </row>
    <row r="389" spans="1:28" x14ac:dyDescent="0.25">
      <c r="A389" s="139"/>
      <c r="B389" s="139"/>
      <c r="C389" s="139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  <c r="AA389" s="139"/>
      <c r="AB389" s="139"/>
    </row>
    <row r="390" spans="1:28" x14ac:dyDescent="0.25">
      <c r="A390" s="139"/>
      <c r="B390" s="139"/>
      <c r="C390" s="139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  <c r="AA390" s="139"/>
      <c r="AB390" s="139"/>
    </row>
    <row r="391" spans="1:28" x14ac:dyDescent="0.25">
      <c r="A391" s="139"/>
      <c r="B391" s="139"/>
      <c r="C391" s="139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  <c r="AA391" s="139"/>
      <c r="AB391" s="139"/>
    </row>
    <row r="392" spans="1:28" x14ac:dyDescent="0.25">
      <c r="A392" s="139"/>
      <c r="B392" s="139"/>
      <c r="C392" s="139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  <c r="AA392" s="139"/>
      <c r="AB392" s="139"/>
    </row>
    <row r="393" spans="1:28" x14ac:dyDescent="0.25">
      <c r="A393" s="139"/>
      <c r="B393" s="139"/>
      <c r="C393" s="139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  <c r="AA393" s="139"/>
      <c r="AB393" s="139"/>
    </row>
    <row r="394" spans="1:28" x14ac:dyDescent="0.25">
      <c r="A394" s="139"/>
      <c r="B394" s="139"/>
      <c r="C394" s="139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  <c r="AA394" s="139"/>
      <c r="AB394" s="139"/>
    </row>
    <row r="395" spans="1:28" x14ac:dyDescent="0.25">
      <c r="A395" s="139"/>
      <c r="B395" s="139"/>
      <c r="C395" s="139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  <c r="AA395" s="139"/>
      <c r="AB395" s="139"/>
    </row>
    <row r="396" spans="1:28" x14ac:dyDescent="0.25">
      <c r="A396" s="139"/>
      <c r="B396" s="139"/>
      <c r="C396" s="139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  <c r="AA396" s="139"/>
      <c r="AB396" s="139"/>
    </row>
    <row r="397" spans="1:28" x14ac:dyDescent="0.25">
      <c r="A397" s="139"/>
      <c r="B397" s="139"/>
      <c r="C397" s="139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  <c r="AA397" s="139"/>
      <c r="AB397" s="139"/>
    </row>
    <row r="398" spans="1:28" x14ac:dyDescent="0.25">
      <c r="A398" s="139"/>
      <c r="B398" s="139"/>
      <c r="C398" s="139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  <c r="AA398" s="139"/>
      <c r="AB398" s="139"/>
    </row>
    <row r="399" spans="1:28" x14ac:dyDescent="0.25">
      <c r="A399" s="139"/>
      <c r="B399" s="139"/>
      <c r="C399" s="139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  <c r="AA399" s="139"/>
      <c r="AB399" s="139"/>
    </row>
    <row r="400" spans="1:28" x14ac:dyDescent="0.25">
      <c r="A400" s="139"/>
      <c r="B400" s="139"/>
      <c r="C400" s="139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  <c r="AA400" s="139"/>
      <c r="AB400" s="139"/>
    </row>
    <row r="401" spans="1:28" x14ac:dyDescent="0.25">
      <c r="A401" s="139"/>
      <c r="B401" s="139"/>
      <c r="C401" s="139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  <c r="AA401" s="139"/>
      <c r="AB401" s="139"/>
    </row>
    <row r="402" spans="1:28" x14ac:dyDescent="0.25">
      <c r="A402" s="139"/>
      <c r="B402" s="139"/>
      <c r="C402" s="139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  <c r="AA402" s="139"/>
      <c r="AB402" s="139"/>
    </row>
    <row r="403" spans="1:28" x14ac:dyDescent="0.25">
      <c r="A403" s="139"/>
      <c r="B403" s="139"/>
      <c r="C403" s="139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  <c r="AA403" s="139"/>
      <c r="AB403" s="139"/>
    </row>
    <row r="404" spans="1:28" x14ac:dyDescent="0.25">
      <c r="A404" s="139"/>
      <c r="B404" s="139"/>
      <c r="C404" s="139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  <c r="AA404" s="139"/>
      <c r="AB404" s="139"/>
    </row>
    <row r="405" spans="1:28" x14ac:dyDescent="0.25">
      <c r="A405" s="139"/>
      <c r="B405" s="139"/>
      <c r="C405" s="139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  <c r="AA405" s="139"/>
      <c r="AB405" s="139"/>
    </row>
    <row r="406" spans="1:28" x14ac:dyDescent="0.25">
      <c r="A406" s="139"/>
      <c r="B406" s="139"/>
      <c r="C406" s="139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  <c r="AA406" s="139"/>
      <c r="AB406" s="139"/>
    </row>
    <row r="407" spans="1:28" x14ac:dyDescent="0.25">
      <c r="A407" s="139"/>
      <c r="B407" s="139"/>
      <c r="C407" s="139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  <c r="AA407" s="139"/>
      <c r="AB407" s="139"/>
    </row>
    <row r="408" spans="1:28" x14ac:dyDescent="0.25">
      <c r="A408" s="139"/>
      <c r="B408" s="139"/>
      <c r="C408" s="139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  <c r="AA408" s="139"/>
      <c r="AB408" s="139"/>
    </row>
    <row r="409" spans="1:28" x14ac:dyDescent="0.25">
      <c r="A409" s="139"/>
      <c r="B409" s="139"/>
      <c r="C409" s="139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  <c r="AA409" s="139"/>
      <c r="AB409" s="139"/>
    </row>
    <row r="410" spans="1:28" x14ac:dyDescent="0.25">
      <c r="A410" s="139"/>
      <c r="B410" s="139"/>
      <c r="C410" s="139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  <c r="AA410" s="139"/>
      <c r="AB410" s="139"/>
    </row>
    <row r="411" spans="1:28" x14ac:dyDescent="0.25">
      <c r="A411" s="139"/>
      <c r="B411" s="139"/>
      <c r="C411" s="139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  <c r="AA411" s="139"/>
      <c r="AB411" s="139"/>
    </row>
    <row r="412" spans="1:28" x14ac:dyDescent="0.25">
      <c r="A412" s="139"/>
      <c r="B412" s="139"/>
      <c r="C412" s="139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  <c r="AA412" s="139"/>
      <c r="AB412" s="139"/>
    </row>
    <row r="413" spans="1:28" x14ac:dyDescent="0.25">
      <c r="A413" s="139"/>
      <c r="B413" s="139"/>
      <c r="C413" s="139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  <c r="AA413" s="139"/>
      <c r="AB413" s="139"/>
    </row>
    <row r="414" spans="1:28" x14ac:dyDescent="0.25">
      <c r="A414" s="139"/>
      <c r="B414" s="139"/>
      <c r="C414" s="139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  <c r="AA414" s="139"/>
      <c r="AB414" s="139"/>
    </row>
    <row r="415" spans="1:28" x14ac:dyDescent="0.25">
      <c r="A415" s="139"/>
      <c r="B415" s="139"/>
      <c r="C415" s="139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  <c r="AA415" s="139"/>
      <c r="AB415" s="139"/>
    </row>
    <row r="416" spans="1:28" x14ac:dyDescent="0.25">
      <c r="A416" s="139"/>
      <c r="B416" s="139"/>
      <c r="C416" s="139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  <c r="AA416" s="139"/>
      <c r="AB416" s="139"/>
    </row>
    <row r="417" spans="1:28" x14ac:dyDescent="0.25">
      <c r="A417" s="139"/>
      <c r="B417" s="139"/>
      <c r="C417" s="139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  <c r="AA417" s="139"/>
      <c r="AB417" s="139"/>
    </row>
    <row r="418" spans="1:28" x14ac:dyDescent="0.25">
      <c r="A418" s="139"/>
      <c r="B418" s="139"/>
      <c r="C418" s="139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  <c r="AA418" s="139"/>
      <c r="AB418" s="139"/>
    </row>
    <row r="419" spans="1:28" x14ac:dyDescent="0.25">
      <c r="A419" s="139"/>
      <c r="B419" s="139"/>
      <c r="C419" s="139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  <c r="AA419" s="139"/>
      <c r="AB419" s="139"/>
    </row>
    <row r="420" spans="1:28" x14ac:dyDescent="0.25">
      <c r="A420" s="139"/>
      <c r="B420" s="139"/>
      <c r="C420" s="139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  <c r="AA420" s="139"/>
      <c r="AB420" s="139"/>
    </row>
    <row r="421" spans="1:28" x14ac:dyDescent="0.25">
      <c r="A421" s="139"/>
      <c r="B421" s="139"/>
      <c r="C421" s="139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  <c r="AA421" s="139"/>
      <c r="AB421" s="139"/>
    </row>
    <row r="422" spans="1:28" x14ac:dyDescent="0.25">
      <c r="A422" s="139"/>
      <c r="B422" s="139"/>
      <c r="C422" s="139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  <c r="AA422" s="139"/>
      <c r="AB422" s="139"/>
    </row>
    <row r="423" spans="1:28" x14ac:dyDescent="0.25">
      <c r="A423" s="139"/>
      <c r="B423" s="139"/>
      <c r="C423" s="139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  <c r="AA423" s="139"/>
      <c r="AB423" s="139"/>
    </row>
    <row r="424" spans="1:28" x14ac:dyDescent="0.25">
      <c r="A424" s="139"/>
      <c r="B424" s="139"/>
      <c r="C424" s="139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  <c r="AA424" s="139"/>
      <c r="AB424" s="139"/>
    </row>
    <row r="425" spans="1:28" x14ac:dyDescent="0.25">
      <c r="A425" s="139"/>
      <c r="B425" s="139"/>
      <c r="C425" s="139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  <c r="AA425" s="139"/>
      <c r="AB425" s="139"/>
    </row>
    <row r="426" spans="1:28" x14ac:dyDescent="0.25">
      <c r="A426" s="139"/>
      <c r="B426" s="139"/>
      <c r="C426" s="139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  <c r="AA426" s="139"/>
      <c r="AB426" s="139"/>
    </row>
    <row r="427" spans="1:28" x14ac:dyDescent="0.25">
      <c r="A427" s="139"/>
      <c r="B427" s="139"/>
      <c r="C427" s="139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  <c r="AA427" s="139"/>
      <c r="AB427" s="139"/>
    </row>
    <row r="428" spans="1:28" x14ac:dyDescent="0.25">
      <c r="A428" s="139"/>
      <c r="B428" s="139"/>
      <c r="C428" s="139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  <c r="AA428" s="139"/>
      <c r="AB428" s="139"/>
    </row>
    <row r="429" spans="1:28" x14ac:dyDescent="0.25">
      <c r="A429" s="139"/>
      <c r="B429" s="139"/>
      <c r="C429" s="139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  <c r="AA429" s="139"/>
      <c r="AB429" s="139"/>
    </row>
    <row r="430" spans="1:28" x14ac:dyDescent="0.25">
      <c r="A430" s="139"/>
      <c r="B430" s="139"/>
      <c r="C430" s="139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  <c r="AA430" s="139"/>
      <c r="AB430" s="139"/>
    </row>
    <row r="431" spans="1:28" x14ac:dyDescent="0.25">
      <c r="A431" s="139"/>
      <c r="B431" s="139"/>
      <c r="C431" s="139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  <c r="AA431" s="139"/>
      <c r="AB431" s="139"/>
    </row>
    <row r="432" spans="1:28" x14ac:dyDescent="0.25">
      <c r="A432" s="139"/>
      <c r="B432" s="139"/>
      <c r="C432" s="139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  <c r="AA432" s="139"/>
      <c r="AB432" s="139"/>
    </row>
    <row r="433" spans="1:28" x14ac:dyDescent="0.25">
      <c r="A433" s="139"/>
      <c r="B433" s="139"/>
      <c r="C433" s="139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  <c r="AA433" s="139"/>
      <c r="AB433" s="139"/>
    </row>
    <row r="434" spans="1:28" x14ac:dyDescent="0.25">
      <c r="A434" s="139"/>
      <c r="B434" s="139"/>
      <c r="C434" s="139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  <c r="AA434" s="139"/>
      <c r="AB434" s="139"/>
    </row>
    <row r="435" spans="1:28" x14ac:dyDescent="0.25">
      <c r="A435" s="139"/>
      <c r="B435" s="139"/>
      <c r="C435" s="139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  <c r="AA435" s="139"/>
      <c r="AB435" s="139"/>
    </row>
    <row r="436" spans="1:28" x14ac:dyDescent="0.25">
      <c r="A436" s="139"/>
      <c r="B436" s="139"/>
      <c r="C436" s="139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  <c r="AA436" s="139"/>
      <c r="AB436" s="139"/>
    </row>
    <row r="437" spans="1:28" x14ac:dyDescent="0.25">
      <c r="A437" s="139"/>
      <c r="B437" s="139"/>
      <c r="C437" s="139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  <c r="AA437" s="139"/>
      <c r="AB437" s="139"/>
    </row>
    <row r="438" spans="1:28" x14ac:dyDescent="0.25">
      <c r="A438" s="139"/>
      <c r="B438" s="139"/>
      <c r="C438" s="139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  <c r="AA438" s="139"/>
      <c r="AB438" s="139"/>
    </row>
    <row r="439" spans="1:28" x14ac:dyDescent="0.25">
      <c r="A439" s="139"/>
      <c r="B439" s="139"/>
      <c r="C439" s="139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  <c r="AA439" s="139"/>
      <c r="AB439" s="139"/>
    </row>
    <row r="440" spans="1:28" x14ac:dyDescent="0.25">
      <c r="A440" s="139"/>
      <c r="B440" s="139"/>
      <c r="C440" s="139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  <c r="AA440" s="139"/>
      <c r="AB440" s="139"/>
    </row>
    <row r="441" spans="1:28" x14ac:dyDescent="0.25">
      <c r="A441" s="139"/>
      <c r="B441" s="139"/>
      <c r="C441" s="139"/>
      <c r="D441" s="139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  <c r="AA441" s="139"/>
      <c r="AB441" s="139"/>
    </row>
    <row r="442" spans="1:28" x14ac:dyDescent="0.25">
      <c r="A442" s="139"/>
      <c r="B442" s="139"/>
      <c r="C442" s="139"/>
      <c r="D442" s="139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  <c r="AA442" s="139"/>
      <c r="AB442" s="139"/>
    </row>
    <row r="443" spans="1:28" x14ac:dyDescent="0.25">
      <c r="A443" s="139"/>
      <c r="B443" s="139"/>
      <c r="C443" s="139"/>
      <c r="D443" s="139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  <c r="AA443" s="139"/>
      <c r="AB443" s="139"/>
    </row>
    <row r="444" spans="1:28" x14ac:dyDescent="0.25">
      <c r="A444" s="139"/>
      <c r="B444" s="139"/>
      <c r="C444" s="139"/>
      <c r="D444" s="139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  <c r="AA444" s="139"/>
      <c r="AB444" s="139"/>
    </row>
    <row r="445" spans="1:28" x14ac:dyDescent="0.25">
      <c r="A445" s="139"/>
      <c r="B445" s="139"/>
      <c r="C445" s="139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  <c r="AA445" s="139"/>
      <c r="AB445" s="139"/>
    </row>
    <row r="446" spans="1:28" x14ac:dyDescent="0.25">
      <c r="A446" s="139"/>
      <c r="B446" s="139"/>
      <c r="C446" s="139"/>
      <c r="D446" s="139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  <c r="AA446" s="139"/>
      <c r="AB446" s="139"/>
    </row>
    <row r="447" spans="1:28" x14ac:dyDescent="0.25">
      <c r="A447" s="139"/>
      <c r="B447" s="139"/>
      <c r="C447" s="139"/>
      <c r="D447" s="139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  <c r="AA447" s="139"/>
      <c r="AB447" s="139"/>
    </row>
    <row r="448" spans="1:28" x14ac:dyDescent="0.25">
      <c r="A448" s="139"/>
      <c r="B448" s="139"/>
      <c r="C448" s="139"/>
      <c r="D448" s="139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  <c r="AA448" s="139"/>
      <c r="AB448" s="139"/>
    </row>
    <row r="449" spans="1:28" x14ac:dyDescent="0.25">
      <c r="A449" s="139"/>
      <c r="B449" s="139"/>
      <c r="C449" s="139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  <c r="AA449" s="139"/>
      <c r="AB449" s="139"/>
    </row>
    <row r="450" spans="1:28" x14ac:dyDescent="0.25">
      <c r="A450" s="139"/>
      <c r="B450" s="139"/>
      <c r="C450" s="139"/>
      <c r="D450" s="139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  <c r="AA450" s="139"/>
      <c r="AB450" s="139"/>
    </row>
    <row r="451" spans="1:28" x14ac:dyDescent="0.25">
      <c r="A451" s="139"/>
      <c r="B451" s="139"/>
      <c r="C451" s="139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  <c r="AA451" s="139"/>
      <c r="AB451" s="139"/>
    </row>
    <row r="452" spans="1:28" x14ac:dyDescent="0.25">
      <c r="A452" s="139"/>
      <c r="B452" s="139"/>
      <c r="C452" s="139"/>
      <c r="D452" s="139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  <c r="AA452" s="139"/>
      <c r="AB452" s="139"/>
    </row>
    <row r="453" spans="1:28" x14ac:dyDescent="0.25">
      <c r="A453" s="139"/>
      <c r="B453" s="139"/>
      <c r="C453" s="139"/>
      <c r="D453" s="139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  <c r="AA453" s="139"/>
      <c r="AB453" s="139"/>
    </row>
    <row r="454" spans="1:28" x14ac:dyDescent="0.25">
      <c r="A454" s="139"/>
      <c r="B454" s="139"/>
      <c r="C454" s="139"/>
      <c r="D454" s="139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  <c r="AA454" s="139"/>
      <c r="AB454" s="139"/>
    </row>
    <row r="455" spans="1:28" x14ac:dyDescent="0.25">
      <c r="A455" s="139"/>
      <c r="B455" s="139"/>
      <c r="C455" s="139"/>
      <c r="D455" s="139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  <c r="AA455" s="139"/>
      <c r="AB455" s="139"/>
    </row>
    <row r="456" spans="1:28" x14ac:dyDescent="0.25">
      <c r="A456" s="139"/>
      <c r="B456" s="139"/>
      <c r="C456" s="139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  <c r="AA456" s="139"/>
      <c r="AB456" s="139"/>
    </row>
    <row r="457" spans="1:28" x14ac:dyDescent="0.25">
      <c r="A457" s="139"/>
      <c r="B457" s="139"/>
      <c r="C457" s="139"/>
      <c r="D457" s="139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  <c r="AA457" s="139"/>
      <c r="AB457" s="139"/>
    </row>
    <row r="458" spans="1:28" x14ac:dyDescent="0.25">
      <c r="A458" s="139"/>
      <c r="B458" s="139"/>
      <c r="C458" s="139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  <c r="AA458" s="139"/>
      <c r="AB458" s="139"/>
    </row>
    <row r="459" spans="1:28" x14ac:dyDescent="0.25">
      <c r="A459" s="139"/>
      <c r="B459" s="139"/>
      <c r="C459" s="139"/>
      <c r="D459" s="139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  <c r="AA459" s="139"/>
      <c r="AB459" s="139"/>
    </row>
    <row r="460" spans="1:28" x14ac:dyDescent="0.25">
      <c r="A460" s="139"/>
      <c r="B460" s="139"/>
      <c r="C460" s="139"/>
      <c r="D460" s="139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  <c r="AA460" s="139"/>
      <c r="AB460" s="139"/>
    </row>
    <row r="461" spans="1:28" x14ac:dyDescent="0.25">
      <c r="A461" s="139"/>
      <c r="B461" s="139"/>
      <c r="C461" s="139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  <c r="AA461" s="139"/>
      <c r="AB461" s="139"/>
    </row>
    <row r="462" spans="1:28" x14ac:dyDescent="0.25">
      <c r="A462" s="139"/>
      <c r="B462" s="139"/>
      <c r="C462" s="139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  <c r="AA462" s="139"/>
      <c r="AB462" s="139"/>
    </row>
    <row r="463" spans="1:28" x14ac:dyDescent="0.25">
      <c r="A463" s="139"/>
      <c r="B463" s="139"/>
      <c r="C463" s="139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  <c r="AA463" s="139"/>
      <c r="AB463" s="139"/>
    </row>
    <row r="464" spans="1:28" x14ac:dyDescent="0.25">
      <c r="A464" s="139"/>
      <c r="B464" s="139"/>
      <c r="C464" s="139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  <c r="AA464" s="139"/>
      <c r="AB464" s="139"/>
    </row>
    <row r="465" spans="1:28" x14ac:dyDescent="0.25">
      <c r="A465" s="139"/>
      <c r="B465" s="139"/>
      <c r="C465" s="139"/>
      <c r="D465" s="139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  <c r="AA465" s="139"/>
      <c r="AB465" s="139"/>
    </row>
    <row r="466" spans="1:28" x14ac:dyDescent="0.25">
      <c r="A466" s="139"/>
      <c r="B466" s="139"/>
      <c r="C466" s="139"/>
      <c r="D466" s="139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  <c r="AA466" s="139"/>
      <c r="AB466" s="139"/>
    </row>
    <row r="467" spans="1:28" x14ac:dyDescent="0.25">
      <c r="A467" s="139"/>
      <c r="B467" s="139"/>
      <c r="C467" s="139"/>
      <c r="D467" s="139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  <c r="AA467" s="139"/>
      <c r="AB467" s="139"/>
    </row>
    <row r="468" spans="1:28" x14ac:dyDescent="0.25">
      <c r="A468" s="139"/>
      <c r="B468" s="139"/>
      <c r="C468" s="139"/>
      <c r="D468" s="139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  <c r="AA468" s="139"/>
      <c r="AB468" s="139"/>
    </row>
    <row r="469" spans="1:28" x14ac:dyDescent="0.25">
      <c r="A469" s="139"/>
      <c r="B469" s="139"/>
      <c r="C469" s="139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  <c r="AA469" s="139"/>
      <c r="AB469" s="139"/>
    </row>
    <row r="470" spans="1:28" x14ac:dyDescent="0.25">
      <c r="A470" s="139"/>
      <c r="B470" s="139"/>
      <c r="C470" s="139"/>
      <c r="D470" s="139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  <c r="AA470" s="139"/>
      <c r="AB470" s="139"/>
    </row>
    <row r="471" spans="1:28" x14ac:dyDescent="0.25">
      <c r="A471" s="139"/>
      <c r="B471" s="139"/>
      <c r="C471" s="139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  <c r="AA471" s="139"/>
      <c r="AB471" s="139"/>
    </row>
    <row r="472" spans="1:28" x14ac:dyDescent="0.25">
      <c r="A472" s="139"/>
      <c r="B472" s="139"/>
      <c r="C472" s="139"/>
      <c r="D472" s="139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  <c r="AA472" s="139"/>
      <c r="AB472" s="139"/>
    </row>
    <row r="473" spans="1:28" x14ac:dyDescent="0.25">
      <c r="A473" s="139"/>
      <c r="B473" s="139"/>
      <c r="C473" s="139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  <c r="AA473" s="139"/>
      <c r="AB473" s="139"/>
    </row>
    <row r="474" spans="1:28" x14ac:dyDescent="0.25">
      <c r="A474" s="139"/>
      <c r="B474" s="139"/>
      <c r="C474" s="139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  <c r="AA474" s="139"/>
      <c r="AB474" s="139"/>
    </row>
    <row r="475" spans="1:28" x14ac:dyDescent="0.25">
      <c r="A475" s="139"/>
      <c r="B475" s="139"/>
      <c r="C475" s="139"/>
      <c r="D475" s="139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  <c r="AA475" s="139"/>
      <c r="AB475" s="139"/>
    </row>
    <row r="476" spans="1:28" x14ac:dyDescent="0.25">
      <c r="A476" s="139"/>
      <c r="B476" s="139"/>
      <c r="C476" s="139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  <c r="AA476" s="139"/>
      <c r="AB476" s="139"/>
    </row>
    <row r="477" spans="1:28" x14ac:dyDescent="0.25">
      <c r="A477" s="139"/>
      <c r="B477" s="139"/>
      <c r="C477" s="139"/>
      <c r="D477" s="139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  <c r="AA477" s="139"/>
      <c r="AB477" s="139"/>
    </row>
    <row r="478" spans="1:28" x14ac:dyDescent="0.25">
      <c r="A478" s="139"/>
      <c r="B478" s="139"/>
      <c r="C478" s="139"/>
      <c r="D478" s="139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  <c r="AA478" s="139"/>
      <c r="AB478" s="139"/>
    </row>
    <row r="479" spans="1:28" x14ac:dyDescent="0.25">
      <c r="A479" s="139"/>
      <c r="B479" s="139"/>
      <c r="C479" s="139"/>
      <c r="D479" s="139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  <c r="AA479" s="139"/>
      <c r="AB479" s="139"/>
    </row>
    <row r="480" spans="1:28" x14ac:dyDescent="0.25">
      <c r="A480" s="139"/>
      <c r="B480" s="139"/>
      <c r="C480" s="139"/>
      <c r="D480" s="139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  <c r="AA480" s="139"/>
      <c r="AB480" s="139"/>
    </row>
    <row r="481" spans="1:28" x14ac:dyDescent="0.25">
      <c r="A481" s="139"/>
      <c r="B481" s="139"/>
      <c r="C481" s="139"/>
      <c r="D481" s="139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  <c r="AA481" s="139"/>
      <c r="AB481" s="139"/>
    </row>
    <row r="482" spans="1:28" x14ac:dyDescent="0.25">
      <c r="A482" s="139"/>
      <c r="B482" s="139"/>
      <c r="C482" s="139"/>
      <c r="D482" s="139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  <c r="AA482" s="139"/>
      <c r="AB482" s="139"/>
    </row>
    <row r="483" spans="1:28" x14ac:dyDescent="0.25">
      <c r="A483" s="139"/>
      <c r="B483" s="139"/>
      <c r="C483" s="139"/>
      <c r="D483" s="139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  <c r="AA483" s="139"/>
      <c r="AB483" s="139"/>
    </row>
    <row r="484" spans="1:28" x14ac:dyDescent="0.25">
      <c r="A484" s="139"/>
      <c r="B484" s="139"/>
      <c r="C484" s="139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  <c r="AA484" s="139"/>
      <c r="AB484" s="139"/>
    </row>
    <row r="485" spans="1:28" x14ac:dyDescent="0.25">
      <c r="A485" s="139"/>
      <c r="B485" s="139"/>
      <c r="C485" s="139"/>
      <c r="D485" s="139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  <c r="AA485" s="139"/>
      <c r="AB485" s="139"/>
    </row>
    <row r="486" spans="1:28" x14ac:dyDescent="0.25">
      <c r="A486" s="139"/>
      <c r="B486" s="139"/>
      <c r="C486" s="139"/>
      <c r="D486" s="139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  <c r="AA486" s="139"/>
      <c r="AB486" s="139"/>
    </row>
    <row r="487" spans="1:28" x14ac:dyDescent="0.25">
      <c r="A487" s="139"/>
      <c r="B487" s="139"/>
      <c r="C487" s="139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  <c r="AA487" s="139"/>
      <c r="AB487" s="139"/>
    </row>
    <row r="488" spans="1:28" x14ac:dyDescent="0.25">
      <c r="A488" s="139"/>
      <c r="B488" s="139"/>
      <c r="C488" s="139"/>
      <c r="D488" s="139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  <c r="AA488" s="139"/>
      <c r="AB488" s="139"/>
    </row>
    <row r="489" spans="1:28" x14ac:dyDescent="0.25">
      <c r="A489" s="139"/>
      <c r="B489" s="139"/>
      <c r="C489" s="139"/>
      <c r="D489" s="139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  <c r="AA489" s="139"/>
      <c r="AB489" s="139"/>
    </row>
    <row r="490" spans="1:28" x14ac:dyDescent="0.25">
      <c r="A490" s="139"/>
      <c r="B490" s="139"/>
      <c r="C490" s="139"/>
      <c r="D490" s="139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  <c r="AA490" s="139"/>
      <c r="AB490" s="139"/>
    </row>
    <row r="491" spans="1:28" x14ac:dyDescent="0.25">
      <c r="A491" s="139"/>
      <c r="B491" s="139"/>
      <c r="C491" s="139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  <c r="AA491" s="139"/>
      <c r="AB491" s="139"/>
    </row>
    <row r="492" spans="1:28" x14ac:dyDescent="0.25">
      <c r="A492" s="139"/>
      <c r="B492" s="139"/>
      <c r="C492" s="139"/>
      <c r="D492" s="139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  <c r="AA492" s="139"/>
      <c r="AB492" s="139"/>
    </row>
    <row r="493" spans="1:28" x14ac:dyDescent="0.25">
      <c r="A493" s="139"/>
      <c r="B493" s="139"/>
      <c r="C493" s="139"/>
      <c r="D493" s="139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  <c r="AA493" s="139"/>
      <c r="AB493" s="139"/>
    </row>
    <row r="494" spans="1:28" x14ac:dyDescent="0.25">
      <c r="A494" s="139"/>
      <c r="B494" s="139"/>
      <c r="C494" s="139"/>
      <c r="D494" s="139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  <c r="AA494" s="139"/>
      <c r="AB494" s="139"/>
    </row>
    <row r="495" spans="1:28" x14ac:dyDescent="0.25">
      <c r="A495" s="139"/>
      <c r="B495" s="139"/>
      <c r="C495" s="139"/>
      <c r="D495" s="139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  <c r="AA495" s="139"/>
      <c r="AB495" s="139"/>
    </row>
    <row r="496" spans="1:28" x14ac:dyDescent="0.25">
      <c r="A496" s="139"/>
      <c r="B496" s="139"/>
      <c r="C496" s="139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  <c r="AA496" s="139"/>
      <c r="AB496" s="139"/>
    </row>
    <row r="497" spans="1:28" x14ac:dyDescent="0.25">
      <c r="A497" s="139"/>
      <c r="B497" s="139"/>
      <c r="C497" s="139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  <c r="AA497" s="139"/>
      <c r="AB497" s="139"/>
    </row>
    <row r="498" spans="1:28" x14ac:dyDescent="0.25">
      <c r="A498" s="139"/>
      <c r="B498" s="139"/>
      <c r="C498" s="139"/>
      <c r="D498" s="139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  <c r="AA498" s="139"/>
      <c r="AB498" s="139"/>
    </row>
    <row r="499" spans="1:28" x14ac:dyDescent="0.25">
      <c r="A499" s="139"/>
      <c r="B499" s="139"/>
      <c r="C499" s="139"/>
      <c r="D499" s="139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  <c r="AA499" s="139"/>
      <c r="AB499" s="139"/>
    </row>
    <row r="500" spans="1:28" x14ac:dyDescent="0.25">
      <c r="A500" s="139"/>
      <c r="B500" s="139"/>
      <c r="C500" s="139"/>
      <c r="D500" s="139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  <c r="AA500" s="139"/>
      <c r="AB500" s="139"/>
    </row>
    <row r="501" spans="1:28" x14ac:dyDescent="0.25">
      <c r="A501" s="139"/>
      <c r="B501" s="139"/>
      <c r="C501" s="139"/>
      <c r="D501" s="139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  <c r="AA501" s="139"/>
      <c r="AB501" s="139"/>
    </row>
    <row r="502" spans="1:28" x14ac:dyDescent="0.25">
      <c r="A502" s="139"/>
      <c r="B502" s="139"/>
      <c r="C502" s="139"/>
      <c r="D502" s="139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  <c r="AA502" s="139"/>
      <c r="AB502" s="139"/>
    </row>
    <row r="503" spans="1:28" x14ac:dyDescent="0.25">
      <c r="A503" s="139"/>
      <c r="B503" s="139"/>
      <c r="C503" s="139"/>
      <c r="D503" s="139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  <c r="AA503" s="139"/>
      <c r="AB503" s="139"/>
    </row>
    <row r="504" spans="1:28" x14ac:dyDescent="0.25">
      <c r="A504" s="139"/>
      <c r="B504" s="139"/>
      <c r="C504" s="139"/>
      <c r="D504" s="139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  <c r="AA504" s="139"/>
      <c r="AB504" s="139"/>
    </row>
    <row r="505" spans="1:28" x14ac:dyDescent="0.25">
      <c r="A505" s="139"/>
      <c r="B505" s="139"/>
      <c r="C505" s="139"/>
      <c r="D505" s="139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  <c r="AA505" s="139"/>
      <c r="AB505" s="139"/>
    </row>
    <row r="506" spans="1:28" x14ac:dyDescent="0.25">
      <c r="A506" s="139"/>
      <c r="B506" s="139"/>
      <c r="C506" s="139"/>
      <c r="D506" s="139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  <c r="AA506" s="139"/>
      <c r="AB506" s="139"/>
    </row>
    <row r="507" spans="1:28" x14ac:dyDescent="0.25">
      <c r="A507" s="139"/>
      <c r="B507" s="139"/>
      <c r="C507" s="139"/>
      <c r="D507" s="139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  <c r="AA507" s="139"/>
      <c r="AB507" s="139"/>
    </row>
    <row r="508" spans="1:28" x14ac:dyDescent="0.25">
      <c r="A508" s="139"/>
      <c r="B508" s="139"/>
      <c r="C508" s="139"/>
      <c r="D508" s="139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  <c r="AA508" s="139"/>
      <c r="AB508" s="139"/>
    </row>
    <row r="509" spans="1:28" x14ac:dyDescent="0.25">
      <c r="A509" s="139"/>
      <c r="B509" s="139"/>
      <c r="C509" s="139"/>
      <c r="D509" s="139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  <c r="AA509" s="139"/>
      <c r="AB509" s="139"/>
    </row>
    <row r="510" spans="1:28" x14ac:dyDescent="0.25">
      <c r="A510" s="139"/>
      <c r="B510" s="139"/>
      <c r="C510" s="139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  <c r="AA510" s="139"/>
      <c r="AB510" s="139"/>
    </row>
    <row r="511" spans="1:28" x14ac:dyDescent="0.25">
      <c r="A511" s="139"/>
      <c r="B511" s="139"/>
      <c r="C511" s="139"/>
      <c r="D511" s="139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  <c r="AA511" s="139"/>
      <c r="AB511" s="139"/>
    </row>
    <row r="512" spans="1:28" x14ac:dyDescent="0.25">
      <c r="A512" s="139"/>
      <c r="B512" s="139"/>
      <c r="C512" s="139"/>
      <c r="D512" s="139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  <c r="AA512" s="139"/>
      <c r="AB512" s="139"/>
    </row>
    <row r="513" spans="1:28" x14ac:dyDescent="0.25">
      <c r="A513" s="139"/>
      <c r="B513" s="139"/>
      <c r="C513" s="139"/>
      <c r="D513" s="139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  <c r="AA513" s="139"/>
      <c r="AB513" s="139"/>
    </row>
    <row r="514" spans="1:28" x14ac:dyDescent="0.25">
      <c r="A514" s="139"/>
      <c r="B514" s="139"/>
      <c r="C514" s="139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  <c r="AA514" s="139"/>
      <c r="AB514" s="139"/>
    </row>
    <row r="515" spans="1:28" x14ac:dyDescent="0.25">
      <c r="A515" s="139"/>
      <c r="B515" s="139"/>
      <c r="C515" s="139"/>
      <c r="D515" s="139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  <c r="AA515" s="139"/>
      <c r="AB515" s="139"/>
    </row>
    <row r="516" spans="1:28" x14ac:dyDescent="0.25">
      <c r="A516" s="139"/>
      <c r="B516" s="139"/>
      <c r="C516" s="139"/>
      <c r="D516" s="139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  <c r="AA516" s="139"/>
      <c r="AB516" s="139"/>
    </row>
    <row r="517" spans="1:28" x14ac:dyDescent="0.25">
      <c r="A517" s="139"/>
      <c r="B517" s="139"/>
      <c r="C517" s="139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  <c r="AA517" s="139"/>
      <c r="AB517" s="139"/>
    </row>
    <row r="518" spans="1:28" x14ac:dyDescent="0.25">
      <c r="A518" s="139"/>
      <c r="B518" s="139"/>
      <c r="C518" s="139"/>
      <c r="D518" s="139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  <c r="AA518" s="139"/>
      <c r="AB518" s="139"/>
    </row>
    <row r="519" spans="1:28" x14ac:dyDescent="0.25">
      <c r="A519" s="139"/>
      <c r="B519" s="139"/>
      <c r="C519" s="139"/>
      <c r="D519" s="139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  <c r="AA519" s="139"/>
      <c r="AB519" s="139"/>
    </row>
    <row r="520" spans="1:28" x14ac:dyDescent="0.25">
      <c r="A520" s="139"/>
      <c r="B520" s="139"/>
      <c r="C520" s="139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  <c r="AA520" s="139"/>
      <c r="AB520" s="139"/>
    </row>
    <row r="521" spans="1:28" x14ac:dyDescent="0.25">
      <c r="A521" s="139"/>
      <c r="B521" s="139"/>
      <c r="C521" s="139"/>
      <c r="D521" s="139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  <c r="AA521" s="139"/>
      <c r="AB521" s="139"/>
    </row>
    <row r="522" spans="1:28" x14ac:dyDescent="0.25">
      <c r="A522" s="139"/>
      <c r="B522" s="139"/>
      <c r="C522" s="139"/>
      <c r="D522" s="139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  <c r="AA522" s="139"/>
      <c r="AB522" s="139"/>
    </row>
    <row r="523" spans="1:28" x14ac:dyDescent="0.25">
      <c r="A523" s="139"/>
      <c r="B523" s="139"/>
      <c r="C523" s="139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  <c r="AA523" s="139"/>
      <c r="AB523" s="139"/>
    </row>
    <row r="524" spans="1:28" x14ac:dyDescent="0.25">
      <c r="A524" s="139"/>
      <c r="B524" s="139"/>
      <c r="C524" s="139"/>
      <c r="D524" s="139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  <c r="AA524" s="139"/>
      <c r="AB524" s="139"/>
    </row>
    <row r="525" spans="1:28" x14ac:dyDescent="0.25">
      <c r="A525" s="139"/>
      <c r="B525" s="139"/>
      <c r="C525" s="139"/>
      <c r="D525" s="139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  <c r="AA525" s="139"/>
      <c r="AB525" s="139"/>
    </row>
    <row r="526" spans="1:28" x14ac:dyDescent="0.25">
      <c r="A526" s="139"/>
      <c r="B526" s="139"/>
      <c r="C526" s="139"/>
      <c r="D526" s="139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  <c r="AA526" s="139"/>
      <c r="AB526" s="139"/>
    </row>
    <row r="527" spans="1:28" x14ac:dyDescent="0.25">
      <c r="A527" s="139"/>
      <c r="B527" s="139"/>
      <c r="C527" s="139"/>
      <c r="D527" s="139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  <c r="AA527" s="139"/>
      <c r="AB527" s="139"/>
    </row>
    <row r="528" spans="1:28" x14ac:dyDescent="0.25">
      <c r="A528" s="139"/>
      <c r="B528" s="139"/>
      <c r="C528" s="139"/>
      <c r="D528" s="139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  <c r="AA528" s="139"/>
      <c r="AB528" s="139"/>
    </row>
    <row r="529" spans="1:28" x14ac:dyDescent="0.25">
      <c r="A529" s="139"/>
      <c r="B529" s="139"/>
      <c r="C529" s="139"/>
      <c r="D529" s="139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  <c r="AA529" s="139"/>
      <c r="AB529" s="139"/>
    </row>
    <row r="530" spans="1:28" x14ac:dyDescent="0.25">
      <c r="A530" s="139"/>
      <c r="B530" s="139"/>
      <c r="C530" s="139"/>
      <c r="D530" s="139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  <c r="AA530" s="139"/>
      <c r="AB530" s="139"/>
    </row>
    <row r="531" spans="1:28" x14ac:dyDescent="0.25">
      <c r="A531" s="139"/>
      <c r="B531" s="139"/>
      <c r="C531" s="139"/>
      <c r="D531" s="139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  <c r="AA531" s="139"/>
      <c r="AB531" s="139"/>
    </row>
    <row r="532" spans="1:28" x14ac:dyDescent="0.25">
      <c r="A532" s="139"/>
      <c r="B532" s="139"/>
      <c r="C532" s="139"/>
      <c r="D532" s="139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  <c r="AA532" s="139"/>
      <c r="AB532" s="139"/>
    </row>
    <row r="533" spans="1:28" x14ac:dyDescent="0.25">
      <c r="A533" s="139"/>
      <c r="B533" s="139"/>
      <c r="C533" s="139"/>
      <c r="D533" s="139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  <c r="AA533" s="139"/>
      <c r="AB533" s="139"/>
    </row>
    <row r="534" spans="1:28" x14ac:dyDescent="0.25">
      <c r="A534" s="139"/>
      <c r="B534" s="139"/>
      <c r="C534" s="139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  <c r="AA534" s="139"/>
      <c r="AB534" s="139"/>
    </row>
    <row r="535" spans="1:28" x14ac:dyDescent="0.25">
      <c r="A535" s="139"/>
      <c r="B535" s="139"/>
      <c r="C535" s="139"/>
      <c r="D535" s="139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  <c r="AA535" s="139"/>
      <c r="AB535" s="139"/>
    </row>
    <row r="536" spans="1:28" x14ac:dyDescent="0.25">
      <c r="A536" s="139"/>
      <c r="B536" s="139"/>
      <c r="C536" s="139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  <c r="AA536" s="139"/>
      <c r="AB536" s="139"/>
    </row>
    <row r="537" spans="1:28" x14ac:dyDescent="0.25">
      <c r="A537" s="139"/>
      <c r="B537" s="139"/>
      <c r="C537" s="139"/>
      <c r="D537" s="139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  <c r="AA537" s="139"/>
      <c r="AB537" s="139"/>
    </row>
    <row r="538" spans="1:28" x14ac:dyDescent="0.25">
      <c r="A538" s="139"/>
      <c r="B538" s="139"/>
      <c r="C538" s="139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  <c r="AA538" s="139"/>
      <c r="AB538" s="139"/>
    </row>
    <row r="539" spans="1:28" x14ac:dyDescent="0.25">
      <c r="A539" s="139"/>
      <c r="B539" s="139"/>
      <c r="C539" s="139"/>
      <c r="D539" s="139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  <c r="AA539" s="139"/>
      <c r="AB539" s="139"/>
    </row>
    <row r="540" spans="1:28" x14ac:dyDescent="0.25">
      <c r="A540" s="139"/>
      <c r="B540" s="139"/>
      <c r="C540" s="139"/>
      <c r="D540" s="139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  <c r="AA540" s="139"/>
      <c r="AB540" s="139"/>
    </row>
    <row r="541" spans="1:28" x14ac:dyDescent="0.25">
      <c r="A541" s="139"/>
      <c r="B541" s="139"/>
      <c r="C541" s="139"/>
      <c r="D541" s="139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  <c r="AA541" s="139"/>
      <c r="AB541" s="139"/>
    </row>
    <row r="542" spans="1:28" x14ac:dyDescent="0.25">
      <c r="A542" s="139"/>
      <c r="B542" s="139"/>
      <c r="C542" s="139"/>
      <c r="D542" s="139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  <c r="AA542" s="139"/>
      <c r="AB542" s="139"/>
    </row>
    <row r="543" spans="1:28" x14ac:dyDescent="0.25">
      <c r="A543" s="139"/>
      <c r="B543" s="139"/>
      <c r="C543" s="139"/>
      <c r="D543" s="139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  <c r="AA543" s="139"/>
      <c r="AB543" s="139"/>
    </row>
    <row r="544" spans="1:28" x14ac:dyDescent="0.25">
      <c r="A544" s="139"/>
      <c r="B544" s="139"/>
      <c r="C544" s="139"/>
      <c r="D544" s="139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  <c r="AA544" s="139"/>
      <c r="AB544" s="139"/>
    </row>
    <row r="545" spans="1:28" x14ac:dyDescent="0.25">
      <c r="A545" s="139"/>
      <c r="B545" s="139"/>
      <c r="C545" s="139"/>
      <c r="D545" s="139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  <c r="AA545" s="139"/>
      <c r="AB545" s="139"/>
    </row>
    <row r="546" spans="1:28" x14ac:dyDescent="0.25">
      <c r="A546" s="139"/>
      <c r="B546" s="139"/>
      <c r="C546" s="139"/>
      <c r="D546" s="139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  <c r="AA546" s="139"/>
      <c r="AB546" s="139"/>
    </row>
    <row r="547" spans="1:28" x14ac:dyDescent="0.25">
      <c r="A547" s="139"/>
      <c r="B547" s="139"/>
      <c r="C547" s="139"/>
      <c r="D547" s="139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  <c r="AA547" s="139"/>
      <c r="AB547" s="139"/>
    </row>
    <row r="548" spans="1:28" x14ac:dyDescent="0.25">
      <c r="A548" s="139"/>
      <c r="B548" s="139"/>
      <c r="C548" s="139"/>
      <c r="D548" s="139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  <c r="AA548" s="139"/>
      <c r="AB548" s="139"/>
    </row>
    <row r="549" spans="1:28" x14ac:dyDescent="0.25">
      <c r="A549" s="139"/>
      <c r="B549" s="139"/>
      <c r="C549" s="139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  <c r="AA549" s="139"/>
      <c r="AB549" s="139"/>
    </row>
    <row r="550" spans="1:28" x14ac:dyDescent="0.25">
      <c r="A550" s="139"/>
      <c r="B550" s="139"/>
      <c r="C550" s="139"/>
      <c r="D550" s="139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  <c r="AA550" s="139"/>
      <c r="AB550" s="139"/>
    </row>
    <row r="551" spans="1:28" x14ac:dyDescent="0.25">
      <c r="A551" s="139"/>
      <c r="B551" s="139"/>
      <c r="C551" s="139"/>
      <c r="D551" s="139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  <c r="AA551" s="139"/>
      <c r="AB551" s="139"/>
    </row>
    <row r="552" spans="1:28" x14ac:dyDescent="0.25">
      <c r="A552" s="139"/>
      <c r="B552" s="139"/>
      <c r="C552" s="139"/>
      <c r="D552" s="139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  <c r="AA552" s="139"/>
      <c r="AB552" s="139"/>
    </row>
    <row r="553" spans="1:28" x14ac:dyDescent="0.25">
      <c r="A553" s="139"/>
      <c r="B553" s="139"/>
      <c r="C553" s="139"/>
      <c r="D553" s="139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  <c r="AA553" s="139"/>
      <c r="AB553" s="139"/>
    </row>
    <row r="554" spans="1:28" x14ac:dyDescent="0.25">
      <c r="A554" s="139"/>
      <c r="B554" s="139"/>
      <c r="C554" s="139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  <c r="AA554" s="139"/>
      <c r="AB554" s="139"/>
    </row>
    <row r="555" spans="1:28" x14ac:dyDescent="0.25">
      <c r="A555" s="139"/>
      <c r="B555" s="139"/>
      <c r="C555" s="139"/>
      <c r="D555" s="139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  <c r="AA555" s="139"/>
      <c r="AB555" s="139"/>
    </row>
    <row r="556" spans="1:28" x14ac:dyDescent="0.25">
      <c r="A556" s="139"/>
      <c r="B556" s="139"/>
      <c r="C556" s="139"/>
      <c r="D556" s="139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  <c r="AA556" s="139"/>
      <c r="AB556" s="139"/>
    </row>
    <row r="557" spans="1:28" x14ac:dyDescent="0.25">
      <c r="A557" s="139"/>
      <c r="B557" s="139"/>
      <c r="C557" s="139"/>
      <c r="D557" s="139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  <c r="AA557" s="139"/>
      <c r="AB557" s="139"/>
    </row>
    <row r="558" spans="1:28" x14ac:dyDescent="0.25">
      <c r="A558" s="139"/>
      <c r="B558" s="139"/>
      <c r="C558" s="139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  <c r="AA558" s="139"/>
      <c r="AB558" s="139"/>
    </row>
    <row r="559" spans="1:28" x14ac:dyDescent="0.25">
      <c r="A559" s="139"/>
      <c r="B559" s="139"/>
      <c r="C559" s="139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  <c r="AA559" s="139"/>
      <c r="AB559" s="139"/>
    </row>
    <row r="560" spans="1:28" x14ac:dyDescent="0.25">
      <c r="A560" s="139"/>
      <c r="B560" s="139"/>
      <c r="C560" s="139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  <c r="AA560" s="139"/>
      <c r="AB560" s="139"/>
    </row>
    <row r="561" spans="1:28" x14ac:dyDescent="0.25">
      <c r="A561" s="139"/>
      <c r="B561" s="139"/>
      <c r="C561" s="139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  <c r="AA561" s="139"/>
      <c r="AB561" s="139"/>
    </row>
    <row r="562" spans="1:28" x14ac:dyDescent="0.25">
      <c r="A562" s="139"/>
      <c r="B562" s="139"/>
      <c r="C562" s="139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  <c r="AA562" s="139"/>
      <c r="AB562" s="139"/>
    </row>
    <row r="563" spans="1:28" x14ac:dyDescent="0.25">
      <c r="A563" s="139"/>
      <c r="B563" s="139"/>
      <c r="C563" s="139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  <c r="AA563" s="139"/>
      <c r="AB563" s="139"/>
    </row>
    <row r="564" spans="1:28" x14ac:dyDescent="0.25">
      <c r="A564" s="139"/>
      <c r="B564" s="139"/>
      <c r="C564" s="139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  <c r="AA564" s="139"/>
      <c r="AB564" s="139"/>
    </row>
    <row r="565" spans="1:28" x14ac:dyDescent="0.25">
      <c r="A565" s="139"/>
      <c r="B565" s="139"/>
      <c r="C565" s="139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  <c r="AA565" s="139"/>
      <c r="AB565" s="139"/>
    </row>
    <row r="566" spans="1:28" x14ac:dyDescent="0.25">
      <c r="A566" s="139"/>
      <c r="B566" s="139"/>
      <c r="C566" s="139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  <c r="AA566" s="139"/>
      <c r="AB566" s="139"/>
    </row>
    <row r="567" spans="1:28" x14ac:dyDescent="0.25">
      <c r="A567" s="139"/>
      <c r="B567" s="139"/>
      <c r="C567" s="139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  <c r="AA567" s="139"/>
      <c r="AB567" s="139"/>
    </row>
    <row r="568" spans="1:28" x14ac:dyDescent="0.25">
      <c r="A568" s="139"/>
      <c r="B568" s="139"/>
      <c r="C568" s="139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  <c r="AA568" s="139"/>
      <c r="AB568" s="139"/>
    </row>
    <row r="569" spans="1:28" x14ac:dyDescent="0.25">
      <c r="A569" s="139"/>
      <c r="B569" s="139"/>
      <c r="C569" s="139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  <c r="AA569" s="139"/>
      <c r="AB569" s="139"/>
    </row>
    <row r="570" spans="1:28" x14ac:dyDescent="0.25">
      <c r="A570" s="139"/>
      <c r="B570" s="139"/>
      <c r="C570" s="139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  <c r="AA570" s="139"/>
      <c r="AB570" s="139"/>
    </row>
    <row r="571" spans="1:28" x14ac:dyDescent="0.25">
      <c r="A571" s="139"/>
      <c r="B571" s="139"/>
      <c r="C571" s="139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  <c r="AA571" s="139"/>
      <c r="AB571" s="139"/>
    </row>
    <row r="572" spans="1:28" x14ac:dyDescent="0.25">
      <c r="A572" s="139"/>
      <c r="B572" s="139"/>
      <c r="C572" s="139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  <c r="AA572" s="139"/>
      <c r="AB572" s="139"/>
    </row>
    <row r="573" spans="1:28" x14ac:dyDescent="0.25">
      <c r="A573" s="139"/>
      <c r="B573" s="139"/>
      <c r="C573" s="139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  <c r="AA573" s="139"/>
      <c r="AB573" s="139"/>
    </row>
    <row r="574" spans="1:28" x14ac:dyDescent="0.25">
      <c r="A574" s="139"/>
      <c r="B574" s="139"/>
      <c r="C574" s="139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  <c r="AA574" s="139"/>
      <c r="AB574" s="139"/>
    </row>
    <row r="575" spans="1:28" x14ac:dyDescent="0.25">
      <c r="A575" s="139"/>
      <c r="B575" s="139"/>
      <c r="C575" s="139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  <c r="AA575" s="139"/>
      <c r="AB575" s="139"/>
    </row>
    <row r="576" spans="1:28" x14ac:dyDescent="0.25">
      <c r="A576" s="139"/>
      <c r="B576" s="139"/>
      <c r="C576" s="139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  <c r="AA576" s="139"/>
      <c r="AB576" s="139"/>
    </row>
    <row r="577" spans="1:28" x14ac:dyDescent="0.25">
      <c r="A577" s="139"/>
      <c r="B577" s="139"/>
      <c r="C577" s="139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  <c r="AA577" s="139"/>
      <c r="AB577" s="139"/>
    </row>
    <row r="578" spans="1:28" x14ac:dyDescent="0.25">
      <c r="A578" s="139"/>
      <c r="B578" s="139"/>
      <c r="C578" s="139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  <c r="AA578" s="139"/>
      <c r="AB578" s="139"/>
    </row>
    <row r="579" spans="1:28" x14ac:dyDescent="0.25">
      <c r="A579" s="139"/>
      <c r="B579" s="139"/>
      <c r="C579" s="139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  <c r="AA579" s="139"/>
      <c r="AB579" s="139"/>
    </row>
    <row r="580" spans="1:28" x14ac:dyDescent="0.25">
      <c r="A580" s="139"/>
      <c r="B580" s="139"/>
      <c r="C580" s="139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  <c r="AA580" s="139"/>
      <c r="AB580" s="139"/>
    </row>
    <row r="581" spans="1:28" x14ac:dyDescent="0.25">
      <c r="A581" s="139"/>
      <c r="B581" s="139"/>
      <c r="C581" s="139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  <c r="AA581" s="139"/>
      <c r="AB581" s="139"/>
    </row>
    <row r="582" spans="1:28" x14ac:dyDescent="0.25">
      <c r="A582" s="139"/>
      <c r="B582" s="139"/>
      <c r="C582" s="139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  <c r="AA582" s="139"/>
      <c r="AB582" s="139"/>
    </row>
    <row r="583" spans="1:28" x14ac:dyDescent="0.25">
      <c r="A583" s="139"/>
      <c r="B583" s="139"/>
      <c r="C583" s="139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  <c r="AA583" s="139"/>
      <c r="AB583" s="139"/>
    </row>
    <row r="584" spans="1:28" x14ac:dyDescent="0.25">
      <c r="A584" s="139"/>
      <c r="B584" s="139"/>
      <c r="C584" s="139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  <c r="AA584" s="139"/>
      <c r="AB584" s="139"/>
    </row>
    <row r="585" spans="1:28" x14ac:dyDescent="0.25">
      <c r="A585" s="139"/>
      <c r="B585" s="139"/>
      <c r="C585" s="139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  <c r="AA585" s="139"/>
      <c r="AB585" s="139"/>
    </row>
    <row r="586" spans="1:28" x14ac:dyDescent="0.25">
      <c r="A586" s="139"/>
      <c r="B586" s="139"/>
      <c r="C586" s="139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  <c r="AA586" s="139"/>
      <c r="AB586" s="139"/>
    </row>
    <row r="587" spans="1:28" x14ac:dyDescent="0.25">
      <c r="A587" s="139"/>
      <c r="B587" s="139"/>
      <c r="C587" s="139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  <c r="AA587" s="139"/>
      <c r="AB587" s="139"/>
    </row>
    <row r="588" spans="1:28" x14ac:dyDescent="0.25">
      <c r="A588" s="139"/>
      <c r="B588" s="139"/>
      <c r="C588" s="139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  <c r="AA588" s="139"/>
      <c r="AB588" s="139"/>
    </row>
    <row r="589" spans="1:28" x14ac:dyDescent="0.25">
      <c r="A589" s="139"/>
      <c r="B589" s="139"/>
      <c r="C589" s="139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  <c r="AA589" s="139"/>
      <c r="AB589" s="139"/>
    </row>
    <row r="590" spans="1:28" x14ac:dyDescent="0.25">
      <c r="A590" s="139"/>
      <c r="B590" s="139"/>
      <c r="C590" s="139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  <c r="AA590" s="139"/>
      <c r="AB590" s="139"/>
    </row>
    <row r="591" spans="1:28" x14ac:dyDescent="0.25">
      <c r="A591" s="139"/>
      <c r="B591" s="139"/>
      <c r="C591" s="139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  <c r="AA591" s="139"/>
      <c r="AB591" s="139"/>
    </row>
    <row r="592" spans="1:28" x14ac:dyDescent="0.25">
      <c r="A592" s="139"/>
      <c r="B592" s="139"/>
      <c r="C592" s="139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  <c r="AA592" s="139"/>
      <c r="AB592" s="139"/>
    </row>
    <row r="593" spans="1:28" x14ac:dyDescent="0.25">
      <c r="A593" s="139"/>
      <c r="B593" s="139"/>
      <c r="C593" s="139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  <c r="AA593" s="139"/>
      <c r="AB593" s="139"/>
    </row>
    <row r="594" spans="1:28" x14ac:dyDescent="0.25">
      <c r="A594" s="139"/>
      <c r="B594" s="139"/>
      <c r="C594" s="139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  <c r="AA594" s="139"/>
      <c r="AB594" s="139"/>
    </row>
    <row r="595" spans="1:28" x14ac:dyDescent="0.25">
      <c r="A595" s="139"/>
      <c r="B595" s="139"/>
      <c r="C595" s="139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  <c r="AA595" s="139"/>
      <c r="AB595" s="139"/>
    </row>
    <row r="596" spans="1:28" x14ac:dyDescent="0.25">
      <c r="A596" s="139"/>
      <c r="B596" s="139"/>
      <c r="C596" s="139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  <c r="AA596" s="139"/>
      <c r="AB596" s="139"/>
    </row>
    <row r="597" spans="1:28" x14ac:dyDescent="0.25">
      <c r="A597" s="139"/>
      <c r="B597" s="139"/>
      <c r="C597" s="139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  <c r="AA597" s="139"/>
      <c r="AB597" s="139"/>
    </row>
    <row r="598" spans="1:28" x14ac:dyDescent="0.25">
      <c r="A598" s="139"/>
      <c r="B598" s="139"/>
      <c r="C598" s="139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  <c r="AA598" s="139"/>
      <c r="AB598" s="139"/>
    </row>
    <row r="599" spans="1:28" x14ac:dyDescent="0.25">
      <c r="A599" s="139"/>
      <c r="B599" s="139"/>
      <c r="C599" s="139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  <c r="AA599" s="139"/>
      <c r="AB599" s="139"/>
    </row>
    <row r="600" spans="1:28" x14ac:dyDescent="0.25">
      <c r="A600" s="139"/>
      <c r="B600" s="139"/>
      <c r="C600" s="139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  <c r="AA600" s="139"/>
      <c r="AB600" s="139"/>
    </row>
    <row r="601" spans="1:28" x14ac:dyDescent="0.25">
      <c r="A601" s="139"/>
      <c r="B601" s="139"/>
      <c r="C601" s="139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  <c r="AA601" s="139"/>
      <c r="AB601" s="139"/>
    </row>
    <row r="602" spans="1:28" x14ac:dyDescent="0.25">
      <c r="A602" s="139"/>
      <c r="B602" s="139"/>
      <c r="C602" s="139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  <c r="AA602" s="139"/>
      <c r="AB602" s="139"/>
    </row>
    <row r="603" spans="1:28" x14ac:dyDescent="0.25">
      <c r="A603" s="139"/>
      <c r="B603" s="139"/>
      <c r="C603" s="139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  <c r="AA603" s="139"/>
      <c r="AB603" s="139"/>
    </row>
    <row r="604" spans="1:28" x14ac:dyDescent="0.25">
      <c r="A604" s="139"/>
      <c r="B604" s="139"/>
      <c r="C604" s="139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  <c r="AA604" s="139"/>
      <c r="AB604" s="139"/>
    </row>
    <row r="605" spans="1:28" x14ac:dyDescent="0.25">
      <c r="A605" s="139"/>
      <c r="B605" s="139"/>
      <c r="C605" s="139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  <c r="AA605" s="139"/>
      <c r="AB605" s="139"/>
    </row>
    <row r="606" spans="1:28" x14ac:dyDescent="0.25">
      <c r="A606" s="139"/>
      <c r="B606" s="139"/>
      <c r="C606" s="139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  <c r="AA606" s="139"/>
      <c r="AB606" s="139"/>
    </row>
    <row r="607" spans="1:28" x14ac:dyDescent="0.25">
      <c r="A607" s="139"/>
      <c r="B607" s="139"/>
      <c r="C607" s="139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  <c r="AA607" s="139"/>
      <c r="AB607" s="139"/>
    </row>
    <row r="608" spans="1:28" x14ac:dyDescent="0.25">
      <c r="A608" s="139"/>
      <c r="B608" s="139"/>
      <c r="C608" s="139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  <c r="AA608" s="139"/>
      <c r="AB608" s="139"/>
    </row>
    <row r="609" spans="1:28" x14ac:dyDescent="0.25">
      <c r="A609" s="139"/>
      <c r="B609" s="139"/>
      <c r="C609" s="139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  <c r="AA609" s="139"/>
      <c r="AB609" s="139"/>
    </row>
    <row r="610" spans="1:28" x14ac:dyDescent="0.25">
      <c r="A610" s="139"/>
      <c r="B610" s="139"/>
      <c r="C610" s="139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  <c r="AA610" s="139"/>
      <c r="AB610" s="139"/>
    </row>
    <row r="611" spans="1:28" x14ac:dyDescent="0.25">
      <c r="A611" s="139"/>
      <c r="B611" s="139"/>
      <c r="C611" s="139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  <c r="AA611" s="139"/>
      <c r="AB611" s="139"/>
    </row>
    <row r="612" spans="1:28" x14ac:dyDescent="0.25">
      <c r="A612" s="139"/>
      <c r="B612" s="139"/>
      <c r="C612" s="139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  <c r="AA612" s="139"/>
      <c r="AB612" s="139"/>
    </row>
    <row r="613" spans="1:28" x14ac:dyDescent="0.25">
      <c r="A613" s="139"/>
      <c r="B613" s="139"/>
      <c r="C613" s="139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  <c r="AA613" s="139"/>
      <c r="AB613" s="139"/>
    </row>
    <row r="614" spans="1:28" x14ac:dyDescent="0.25">
      <c r="A614" s="139"/>
      <c r="B614" s="139"/>
      <c r="C614" s="139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  <c r="AA614" s="139"/>
      <c r="AB614" s="139"/>
    </row>
    <row r="615" spans="1:28" x14ac:dyDescent="0.25">
      <c r="A615" s="139"/>
      <c r="B615" s="139"/>
      <c r="C615" s="139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  <c r="AA615" s="139"/>
      <c r="AB615" s="139"/>
    </row>
    <row r="616" spans="1:28" x14ac:dyDescent="0.25">
      <c r="A616" s="139"/>
      <c r="B616" s="139"/>
      <c r="C616" s="139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  <c r="AA616" s="139"/>
      <c r="AB616" s="139"/>
    </row>
    <row r="617" spans="1:28" x14ac:dyDescent="0.25">
      <c r="A617" s="139"/>
      <c r="B617" s="139"/>
      <c r="C617" s="139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  <c r="AA617" s="139"/>
      <c r="AB617" s="139"/>
    </row>
    <row r="618" spans="1:28" x14ac:dyDescent="0.25">
      <c r="A618" s="139"/>
      <c r="B618" s="139"/>
      <c r="C618" s="139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  <c r="AA618" s="139"/>
      <c r="AB618" s="139"/>
    </row>
    <row r="619" spans="1:28" x14ac:dyDescent="0.25">
      <c r="A619" s="139"/>
      <c r="B619" s="139"/>
      <c r="C619" s="139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  <c r="AA619" s="139"/>
      <c r="AB619" s="139"/>
    </row>
    <row r="620" spans="1:28" x14ac:dyDescent="0.25">
      <c r="A620" s="139"/>
      <c r="B620" s="139"/>
      <c r="C620" s="139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  <c r="AA620" s="139"/>
      <c r="AB620" s="139"/>
    </row>
    <row r="621" spans="1:28" x14ac:dyDescent="0.25">
      <c r="A621" s="139"/>
      <c r="B621" s="139"/>
      <c r="C621" s="139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  <c r="AA621" s="139"/>
      <c r="AB621" s="139"/>
    </row>
    <row r="622" spans="1:28" x14ac:dyDescent="0.25">
      <c r="A622" s="139"/>
      <c r="B622" s="139"/>
      <c r="C622" s="139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  <c r="AA622" s="139"/>
      <c r="AB622" s="139"/>
    </row>
    <row r="623" spans="1:28" x14ac:dyDescent="0.25">
      <c r="A623" s="139"/>
      <c r="B623" s="139"/>
      <c r="C623" s="139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  <c r="AA623" s="139"/>
      <c r="AB623" s="139"/>
    </row>
    <row r="624" spans="1:28" x14ac:dyDescent="0.25">
      <c r="A624" s="139"/>
      <c r="B624" s="139"/>
      <c r="C624" s="139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  <c r="AA624" s="139"/>
      <c r="AB624" s="139"/>
    </row>
    <row r="625" spans="1:28" x14ac:dyDescent="0.25">
      <c r="A625" s="139"/>
      <c r="B625" s="139"/>
      <c r="C625" s="139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  <c r="AA625" s="139"/>
      <c r="AB625" s="139"/>
    </row>
    <row r="626" spans="1:28" x14ac:dyDescent="0.25">
      <c r="A626" s="139"/>
      <c r="B626" s="139"/>
      <c r="C626" s="139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  <c r="AA626" s="139"/>
      <c r="AB626" s="139"/>
    </row>
    <row r="627" spans="1:28" x14ac:dyDescent="0.25">
      <c r="A627" s="139"/>
      <c r="B627" s="139"/>
      <c r="C627" s="139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  <c r="AA627" s="139"/>
      <c r="AB627" s="139"/>
    </row>
    <row r="628" spans="1:28" x14ac:dyDescent="0.25">
      <c r="A628" s="139"/>
      <c r="B628" s="139"/>
      <c r="C628" s="139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  <c r="AA628" s="139"/>
      <c r="AB628" s="139"/>
    </row>
    <row r="629" spans="1:28" x14ac:dyDescent="0.25">
      <c r="A629" s="139"/>
      <c r="B629" s="139"/>
      <c r="C629" s="139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  <c r="AA629" s="139"/>
      <c r="AB629" s="139"/>
    </row>
    <row r="630" spans="1:28" x14ac:dyDescent="0.25">
      <c r="A630" s="139"/>
      <c r="B630" s="139"/>
      <c r="C630" s="139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  <c r="AA630" s="139"/>
      <c r="AB630" s="139"/>
    </row>
    <row r="631" spans="1:28" x14ac:dyDescent="0.25">
      <c r="A631" s="139"/>
      <c r="B631" s="139"/>
      <c r="C631" s="139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  <c r="AA631" s="139"/>
      <c r="AB631" s="139"/>
    </row>
    <row r="632" spans="1:28" x14ac:dyDescent="0.25">
      <c r="A632" s="139"/>
      <c r="B632" s="139"/>
      <c r="C632" s="139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  <c r="AA632" s="139"/>
      <c r="AB632" s="139"/>
    </row>
    <row r="633" spans="1:28" x14ac:dyDescent="0.25">
      <c r="A633" s="139"/>
      <c r="B633" s="139"/>
      <c r="C633" s="139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  <c r="AA633" s="139"/>
      <c r="AB633" s="139"/>
    </row>
    <row r="634" spans="1:28" x14ac:dyDescent="0.25">
      <c r="A634" s="139"/>
      <c r="B634" s="139"/>
      <c r="C634" s="139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  <c r="AA634" s="139"/>
      <c r="AB634" s="139"/>
    </row>
    <row r="635" spans="1:28" x14ac:dyDescent="0.25">
      <c r="A635" s="139"/>
      <c r="B635" s="139"/>
      <c r="C635" s="139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  <c r="AA635" s="139"/>
      <c r="AB635" s="139"/>
    </row>
    <row r="636" spans="1:28" x14ac:dyDescent="0.25">
      <c r="A636" s="139"/>
      <c r="B636" s="139"/>
      <c r="C636" s="139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  <c r="AA636" s="139"/>
      <c r="AB636" s="139"/>
    </row>
    <row r="637" spans="1:28" x14ac:dyDescent="0.25">
      <c r="A637" s="139"/>
      <c r="B637" s="139"/>
      <c r="C637" s="139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  <c r="AA637" s="139"/>
      <c r="AB637" s="139"/>
    </row>
    <row r="638" spans="1:28" x14ac:dyDescent="0.25">
      <c r="A638" s="139"/>
      <c r="B638" s="139"/>
      <c r="C638" s="139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  <c r="AA638" s="139"/>
      <c r="AB638" s="139"/>
    </row>
    <row r="639" spans="1:28" x14ac:dyDescent="0.25">
      <c r="A639" s="139"/>
      <c r="B639" s="139"/>
      <c r="C639" s="139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  <c r="AA639" s="139"/>
      <c r="AB639" s="139"/>
    </row>
    <row r="640" spans="1:28" x14ac:dyDescent="0.25">
      <c r="A640" s="139"/>
      <c r="B640" s="139"/>
      <c r="C640" s="139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  <c r="AA640" s="139"/>
      <c r="AB640" s="139"/>
    </row>
    <row r="641" spans="1:28" x14ac:dyDescent="0.25">
      <c r="A641" s="139"/>
      <c r="B641" s="139"/>
      <c r="C641" s="139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  <c r="AA641" s="139"/>
      <c r="AB641" s="139"/>
    </row>
    <row r="642" spans="1:28" x14ac:dyDescent="0.25">
      <c r="A642" s="139"/>
      <c r="B642" s="139"/>
      <c r="C642" s="139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  <c r="AA642" s="139"/>
      <c r="AB642" s="139"/>
    </row>
    <row r="643" spans="1:28" x14ac:dyDescent="0.25">
      <c r="A643" s="139"/>
      <c r="B643" s="139"/>
      <c r="C643" s="139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  <c r="AA643" s="139"/>
      <c r="AB643" s="139"/>
    </row>
    <row r="644" spans="1:28" x14ac:dyDescent="0.25">
      <c r="A644" s="139"/>
      <c r="B644" s="139"/>
      <c r="C644" s="139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  <c r="AA644" s="139"/>
      <c r="AB644" s="139"/>
    </row>
    <row r="645" spans="1:28" x14ac:dyDescent="0.25">
      <c r="A645" s="139"/>
      <c r="B645" s="139"/>
      <c r="C645" s="139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  <c r="AA645" s="139"/>
      <c r="AB645" s="139"/>
    </row>
    <row r="646" spans="1:28" x14ac:dyDescent="0.25">
      <c r="A646" s="139"/>
      <c r="B646" s="139"/>
      <c r="C646" s="139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  <c r="AA646" s="139"/>
      <c r="AB646" s="139"/>
    </row>
    <row r="647" spans="1:28" x14ac:dyDescent="0.25">
      <c r="A647" s="139"/>
      <c r="B647" s="139"/>
      <c r="C647" s="139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  <c r="AA647" s="139"/>
      <c r="AB647" s="139"/>
    </row>
    <row r="648" spans="1:28" x14ac:dyDescent="0.25">
      <c r="A648" s="139"/>
      <c r="B648" s="139"/>
      <c r="C648" s="139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  <c r="AA648" s="139"/>
      <c r="AB648" s="139"/>
    </row>
    <row r="649" spans="1:28" x14ac:dyDescent="0.25">
      <c r="A649" s="139"/>
      <c r="B649" s="139"/>
      <c r="C649" s="139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  <c r="AA649" s="139"/>
      <c r="AB649" s="139"/>
    </row>
    <row r="650" spans="1:28" x14ac:dyDescent="0.25">
      <c r="A650" s="139"/>
      <c r="B650" s="139"/>
      <c r="C650" s="139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  <c r="AA650" s="139"/>
      <c r="AB650" s="139"/>
    </row>
    <row r="651" spans="1:28" x14ac:dyDescent="0.25">
      <c r="A651" s="139"/>
      <c r="B651" s="139"/>
      <c r="C651" s="139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  <c r="AA651" s="139"/>
      <c r="AB651" s="139"/>
    </row>
    <row r="652" spans="1:28" x14ac:dyDescent="0.25">
      <c r="A652" s="139"/>
      <c r="B652" s="139"/>
      <c r="C652" s="139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  <c r="AA652" s="139"/>
      <c r="AB652" s="139"/>
    </row>
    <row r="653" spans="1:28" x14ac:dyDescent="0.25">
      <c r="A653" s="139"/>
      <c r="B653" s="139"/>
      <c r="C653" s="139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  <c r="AA653" s="139"/>
      <c r="AB653" s="139"/>
    </row>
    <row r="654" spans="1:28" x14ac:dyDescent="0.25">
      <c r="A654" s="139"/>
      <c r="B654" s="139"/>
      <c r="C654" s="139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  <c r="AA654" s="139"/>
      <c r="AB654" s="139"/>
    </row>
    <row r="655" spans="1:28" x14ac:dyDescent="0.25">
      <c r="A655" s="139"/>
      <c r="B655" s="139"/>
      <c r="C655" s="139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  <c r="AA655" s="139"/>
      <c r="AB655" s="139"/>
    </row>
    <row r="656" spans="1:28" x14ac:dyDescent="0.25">
      <c r="A656" s="139"/>
      <c r="B656" s="139"/>
      <c r="C656" s="139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  <c r="AA656" s="139"/>
      <c r="AB656" s="139"/>
    </row>
    <row r="657" spans="1:28" x14ac:dyDescent="0.25">
      <c r="A657" s="139"/>
      <c r="B657" s="139"/>
      <c r="C657" s="139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  <c r="AA657" s="139"/>
      <c r="AB657" s="139"/>
    </row>
    <row r="658" spans="1:28" x14ac:dyDescent="0.25">
      <c r="A658" s="139"/>
      <c r="B658" s="139"/>
      <c r="C658" s="139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  <c r="AA658" s="139"/>
      <c r="AB658" s="139"/>
    </row>
    <row r="659" spans="1:28" x14ac:dyDescent="0.25">
      <c r="A659" s="139"/>
      <c r="B659" s="139"/>
      <c r="C659" s="139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  <c r="AA659" s="139"/>
      <c r="AB659" s="139"/>
    </row>
    <row r="660" spans="1:28" x14ac:dyDescent="0.25">
      <c r="A660" s="139"/>
      <c r="B660" s="139"/>
      <c r="C660" s="139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  <c r="AA660" s="139"/>
      <c r="AB660" s="139"/>
    </row>
    <row r="661" spans="1:28" x14ac:dyDescent="0.25">
      <c r="A661" s="139"/>
      <c r="B661" s="139"/>
      <c r="C661" s="139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  <c r="AA661" s="139"/>
      <c r="AB661" s="139"/>
    </row>
    <row r="662" spans="1:28" x14ac:dyDescent="0.25">
      <c r="A662" s="139"/>
      <c r="B662" s="139"/>
      <c r="C662" s="139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  <c r="AA662" s="139"/>
      <c r="AB662" s="139"/>
    </row>
    <row r="663" spans="1:28" x14ac:dyDescent="0.25">
      <c r="A663" s="139"/>
      <c r="B663" s="139"/>
      <c r="C663" s="139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  <c r="AA663" s="139"/>
      <c r="AB663" s="139"/>
    </row>
    <row r="664" spans="1:28" x14ac:dyDescent="0.25">
      <c r="A664" s="139"/>
      <c r="B664" s="139"/>
      <c r="C664" s="139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  <c r="AA664" s="139"/>
      <c r="AB664" s="139"/>
    </row>
    <row r="665" spans="1:28" x14ac:dyDescent="0.25">
      <c r="A665" s="139"/>
      <c r="B665" s="139"/>
      <c r="C665" s="139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  <c r="AA665" s="139"/>
      <c r="AB665" s="139"/>
    </row>
    <row r="666" spans="1:28" x14ac:dyDescent="0.25">
      <c r="A666" s="139"/>
      <c r="B666" s="139"/>
      <c r="C666" s="139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  <c r="AA666" s="139"/>
      <c r="AB666" s="139"/>
    </row>
    <row r="667" spans="1:28" x14ac:dyDescent="0.25">
      <c r="A667" s="139"/>
      <c r="B667" s="139"/>
      <c r="C667" s="139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  <c r="AA667" s="139"/>
      <c r="AB667" s="139"/>
    </row>
    <row r="668" spans="1:28" x14ac:dyDescent="0.25">
      <c r="A668" s="139"/>
      <c r="B668" s="139"/>
      <c r="C668" s="139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  <c r="AA668" s="139"/>
      <c r="AB668" s="139"/>
    </row>
    <row r="669" spans="1:28" x14ac:dyDescent="0.25">
      <c r="A669" s="139"/>
      <c r="B669" s="139"/>
      <c r="C669" s="139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  <c r="AA669" s="139"/>
      <c r="AB669" s="139"/>
    </row>
    <row r="670" spans="1:28" x14ac:dyDescent="0.25">
      <c r="A670" s="139"/>
      <c r="B670" s="139"/>
      <c r="C670" s="139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  <c r="AA670" s="139"/>
      <c r="AB670" s="139"/>
    </row>
    <row r="671" spans="1:28" x14ac:dyDescent="0.25">
      <c r="A671" s="139"/>
      <c r="B671" s="139"/>
      <c r="C671" s="139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  <c r="AA671" s="139"/>
      <c r="AB671" s="139"/>
    </row>
    <row r="672" spans="1:28" x14ac:dyDescent="0.25">
      <c r="A672" s="139"/>
      <c r="B672" s="139"/>
      <c r="C672" s="139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  <c r="AA672" s="139"/>
      <c r="AB672" s="139"/>
    </row>
    <row r="673" spans="1:28" x14ac:dyDescent="0.25">
      <c r="A673" s="139"/>
      <c r="B673" s="139"/>
      <c r="C673" s="139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  <c r="AA673" s="139"/>
      <c r="AB673" s="139"/>
    </row>
    <row r="674" spans="1:28" x14ac:dyDescent="0.25">
      <c r="A674" s="139"/>
      <c r="B674" s="139"/>
      <c r="C674" s="139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  <c r="AA674" s="139"/>
      <c r="AB674" s="139"/>
    </row>
    <row r="675" spans="1:28" x14ac:dyDescent="0.25">
      <c r="A675" s="139"/>
      <c r="B675" s="139"/>
      <c r="C675" s="139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  <c r="AA675" s="139"/>
      <c r="AB675" s="139"/>
    </row>
    <row r="676" spans="1:28" x14ac:dyDescent="0.25">
      <c r="A676" s="139"/>
      <c r="B676" s="139"/>
      <c r="C676" s="139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  <c r="AA676" s="139"/>
      <c r="AB676" s="139"/>
    </row>
    <row r="677" spans="1:28" x14ac:dyDescent="0.25">
      <c r="A677" s="139"/>
      <c r="B677" s="139"/>
      <c r="C677" s="139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  <c r="AA677" s="139"/>
      <c r="AB677" s="139"/>
    </row>
    <row r="678" spans="1:28" x14ac:dyDescent="0.25">
      <c r="A678" s="139"/>
      <c r="B678" s="139"/>
      <c r="C678" s="139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  <c r="AA678" s="139"/>
      <c r="AB678" s="139"/>
    </row>
    <row r="679" spans="1:28" x14ac:dyDescent="0.25">
      <c r="A679" s="139"/>
      <c r="B679" s="139"/>
      <c r="C679" s="139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  <c r="AA679" s="139"/>
      <c r="AB679" s="139"/>
    </row>
    <row r="680" spans="1:28" x14ac:dyDescent="0.25">
      <c r="A680" s="139"/>
      <c r="B680" s="139"/>
      <c r="C680" s="139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  <c r="AA680" s="139"/>
      <c r="AB680" s="139"/>
    </row>
    <row r="681" spans="1:28" x14ac:dyDescent="0.25">
      <c r="A681" s="139"/>
      <c r="B681" s="139"/>
      <c r="C681" s="139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  <c r="AA681" s="139"/>
      <c r="AB681" s="139"/>
    </row>
    <row r="682" spans="1:28" x14ac:dyDescent="0.25">
      <c r="A682" s="139"/>
      <c r="B682" s="139"/>
      <c r="C682" s="139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  <c r="AA682" s="139"/>
      <c r="AB682" s="139"/>
    </row>
    <row r="683" spans="1:28" x14ac:dyDescent="0.25">
      <c r="A683" s="139"/>
      <c r="B683" s="139"/>
      <c r="C683" s="139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  <c r="AA683" s="139"/>
      <c r="AB683" s="139"/>
    </row>
    <row r="684" spans="1:28" x14ac:dyDescent="0.25">
      <c r="A684" s="139"/>
      <c r="B684" s="139"/>
      <c r="C684" s="139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  <c r="AA684" s="139"/>
      <c r="AB684" s="139"/>
    </row>
    <row r="685" spans="1:28" x14ac:dyDescent="0.25">
      <c r="A685" s="139"/>
      <c r="B685" s="139"/>
      <c r="C685" s="139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  <c r="AA685" s="139"/>
      <c r="AB685" s="139"/>
    </row>
    <row r="686" spans="1:28" x14ac:dyDescent="0.25">
      <c r="A686" s="139"/>
      <c r="B686" s="139"/>
      <c r="C686" s="139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  <c r="AA686" s="139"/>
      <c r="AB686" s="139"/>
    </row>
    <row r="687" spans="1:28" x14ac:dyDescent="0.25">
      <c r="A687" s="139"/>
      <c r="B687" s="139"/>
      <c r="C687" s="139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  <c r="AA687" s="139"/>
      <c r="AB687" s="139"/>
    </row>
    <row r="688" spans="1:28" x14ac:dyDescent="0.25">
      <c r="A688" s="139"/>
      <c r="B688" s="139"/>
      <c r="C688" s="139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  <c r="AA688" s="139"/>
      <c r="AB688" s="139"/>
    </row>
    <row r="689" spans="1:28" x14ac:dyDescent="0.25">
      <c r="A689" s="139"/>
      <c r="B689" s="139"/>
      <c r="C689" s="139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  <c r="AA689" s="139"/>
      <c r="AB689" s="139"/>
    </row>
    <row r="690" spans="1:28" x14ac:dyDescent="0.25">
      <c r="A690" s="139"/>
      <c r="B690" s="139"/>
      <c r="C690" s="139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  <c r="AA690" s="139"/>
      <c r="AB690" s="139"/>
    </row>
    <row r="691" spans="1:28" x14ac:dyDescent="0.25">
      <c r="A691" s="139"/>
      <c r="B691" s="139"/>
      <c r="C691" s="139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  <c r="AA691" s="139"/>
      <c r="AB691" s="139"/>
    </row>
    <row r="692" spans="1:28" x14ac:dyDescent="0.25">
      <c r="A692" s="139"/>
      <c r="B692" s="139"/>
      <c r="C692" s="139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  <c r="AA692" s="139"/>
      <c r="AB692" s="139"/>
    </row>
    <row r="693" spans="1:28" x14ac:dyDescent="0.25">
      <c r="A693" s="139"/>
      <c r="B693" s="139"/>
      <c r="C693" s="139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  <c r="AA693" s="139"/>
      <c r="AB693" s="139"/>
    </row>
    <row r="694" spans="1:28" x14ac:dyDescent="0.25">
      <c r="A694" s="139"/>
      <c r="B694" s="139"/>
      <c r="C694" s="139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  <c r="AA694" s="139"/>
      <c r="AB694" s="139"/>
    </row>
    <row r="695" spans="1:28" x14ac:dyDescent="0.25">
      <c r="A695" s="139"/>
      <c r="B695" s="139"/>
      <c r="C695" s="139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  <c r="AA695" s="139"/>
      <c r="AB695" s="139"/>
    </row>
    <row r="696" spans="1:28" x14ac:dyDescent="0.25">
      <c r="A696" s="139"/>
      <c r="B696" s="139"/>
      <c r="C696" s="139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  <c r="AA696" s="139"/>
      <c r="AB696" s="139"/>
    </row>
    <row r="697" spans="1:28" x14ac:dyDescent="0.25">
      <c r="A697" s="139"/>
      <c r="B697" s="139"/>
      <c r="C697" s="139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  <c r="AA697" s="139"/>
      <c r="AB697" s="139"/>
    </row>
    <row r="698" spans="1:28" x14ac:dyDescent="0.25">
      <c r="A698" s="139"/>
      <c r="B698" s="139"/>
      <c r="C698" s="139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  <c r="AA698" s="139"/>
      <c r="AB698" s="139"/>
    </row>
    <row r="699" spans="1:28" x14ac:dyDescent="0.25">
      <c r="A699" s="139"/>
      <c r="B699" s="139"/>
      <c r="C699" s="139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  <c r="AA699" s="139"/>
      <c r="AB699" s="139"/>
    </row>
    <row r="700" spans="1:28" x14ac:dyDescent="0.25">
      <c r="A700" s="139"/>
      <c r="B700" s="139"/>
      <c r="C700" s="139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  <c r="AA700" s="139"/>
      <c r="AB700" s="139"/>
    </row>
    <row r="701" spans="1:28" x14ac:dyDescent="0.25">
      <c r="A701" s="139"/>
      <c r="B701" s="139"/>
      <c r="C701" s="139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  <c r="AA701" s="139"/>
      <c r="AB701" s="139"/>
    </row>
    <row r="702" spans="1:28" x14ac:dyDescent="0.25">
      <c r="A702" s="139"/>
      <c r="B702" s="139"/>
      <c r="C702" s="139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  <c r="AA702" s="139"/>
      <c r="AB702" s="139"/>
    </row>
    <row r="703" spans="1:28" x14ac:dyDescent="0.25">
      <c r="A703" s="139"/>
      <c r="B703" s="139"/>
      <c r="C703" s="139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  <c r="AA703" s="139"/>
      <c r="AB703" s="139"/>
    </row>
    <row r="704" spans="1:28" x14ac:dyDescent="0.25">
      <c r="A704" s="139"/>
      <c r="B704" s="139"/>
      <c r="C704" s="139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  <c r="AA704" s="139"/>
      <c r="AB704" s="139"/>
    </row>
    <row r="705" spans="1:28" x14ac:dyDescent="0.25">
      <c r="A705" s="139"/>
      <c r="B705" s="139"/>
      <c r="C705" s="139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  <c r="AA705" s="139"/>
      <c r="AB705" s="139"/>
    </row>
    <row r="706" spans="1:28" x14ac:dyDescent="0.25">
      <c r="A706" s="139"/>
      <c r="B706" s="139"/>
      <c r="C706" s="139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  <c r="AA706" s="139"/>
      <c r="AB706" s="139"/>
    </row>
    <row r="707" spans="1:28" x14ac:dyDescent="0.25">
      <c r="A707" s="139"/>
      <c r="B707" s="139"/>
      <c r="C707" s="139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  <c r="AA707" s="139"/>
      <c r="AB707" s="139"/>
    </row>
    <row r="708" spans="1:28" x14ac:dyDescent="0.25">
      <c r="A708" s="139"/>
      <c r="B708" s="139"/>
      <c r="C708" s="139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  <c r="AA708" s="139"/>
      <c r="AB708" s="139"/>
    </row>
    <row r="709" spans="1:28" x14ac:dyDescent="0.25">
      <c r="A709" s="139"/>
      <c r="B709" s="139"/>
      <c r="C709" s="139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  <c r="AA709" s="139"/>
      <c r="AB709" s="139"/>
    </row>
    <row r="710" spans="1:28" x14ac:dyDescent="0.25">
      <c r="A710" s="139"/>
      <c r="B710" s="139"/>
      <c r="C710" s="139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  <c r="AA710" s="139"/>
      <c r="AB710" s="139"/>
    </row>
    <row r="711" spans="1:28" x14ac:dyDescent="0.25">
      <c r="A711" s="139"/>
      <c r="B711" s="139"/>
      <c r="C711" s="139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  <c r="AA711" s="139"/>
      <c r="AB711" s="139"/>
    </row>
    <row r="712" spans="1:28" x14ac:dyDescent="0.25">
      <c r="A712" s="139"/>
      <c r="B712" s="139"/>
      <c r="C712" s="139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  <c r="AA712" s="139"/>
      <c r="AB712" s="139"/>
    </row>
    <row r="713" spans="1:28" x14ac:dyDescent="0.25">
      <c r="A713" s="139"/>
      <c r="B713" s="139"/>
      <c r="C713" s="139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  <c r="AA713" s="139"/>
      <c r="AB713" s="139"/>
    </row>
    <row r="714" spans="1:28" x14ac:dyDescent="0.25">
      <c r="A714" s="139"/>
      <c r="B714" s="139"/>
      <c r="C714" s="139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  <c r="AA714" s="139"/>
      <c r="AB714" s="139"/>
    </row>
    <row r="715" spans="1:28" x14ac:dyDescent="0.25">
      <c r="A715" s="139"/>
      <c r="B715" s="139"/>
      <c r="C715" s="139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  <c r="AA715" s="139"/>
      <c r="AB715" s="139"/>
    </row>
    <row r="716" spans="1:28" x14ac:dyDescent="0.25">
      <c r="A716" s="139"/>
      <c r="B716" s="139"/>
      <c r="C716" s="139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  <c r="AA716" s="139"/>
      <c r="AB716" s="139"/>
    </row>
    <row r="717" spans="1:28" x14ac:dyDescent="0.25">
      <c r="A717" s="139"/>
      <c r="B717" s="139"/>
      <c r="C717" s="139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  <c r="AA717" s="139"/>
      <c r="AB717" s="139"/>
    </row>
    <row r="718" spans="1:28" x14ac:dyDescent="0.25">
      <c r="A718" s="139"/>
      <c r="B718" s="139"/>
      <c r="C718" s="139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  <c r="AA718" s="139"/>
      <c r="AB718" s="139"/>
    </row>
    <row r="719" spans="1:28" x14ac:dyDescent="0.25">
      <c r="A719" s="139"/>
      <c r="B719" s="139"/>
      <c r="C719" s="139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  <c r="AA719" s="139"/>
      <c r="AB719" s="139"/>
    </row>
    <row r="720" spans="1:28" x14ac:dyDescent="0.25">
      <c r="A720" s="139"/>
      <c r="B720" s="139"/>
      <c r="C720" s="139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  <c r="AA720" s="139"/>
      <c r="AB720" s="139"/>
    </row>
    <row r="721" spans="1:28" x14ac:dyDescent="0.25">
      <c r="A721" s="139"/>
      <c r="B721" s="139"/>
      <c r="C721" s="139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  <c r="AA721" s="139"/>
      <c r="AB721" s="139"/>
    </row>
    <row r="722" spans="1:28" x14ac:dyDescent="0.25">
      <c r="A722" s="139"/>
      <c r="B722" s="139"/>
      <c r="C722" s="139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  <c r="AA722" s="139"/>
      <c r="AB722" s="139"/>
    </row>
    <row r="723" spans="1:28" x14ac:dyDescent="0.25">
      <c r="A723" s="139"/>
      <c r="B723" s="139"/>
      <c r="C723" s="139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  <c r="AA723" s="139"/>
      <c r="AB723" s="139"/>
    </row>
    <row r="724" spans="1:28" x14ac:dyDescent="0.25">
      <c r="A724" s="139"/>
      <c r="B724" s="139"/>
      <c r="C724" s="139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  <c r="AA724" s="139"/>
      <c r="AB724" s="139"/>
    </row>
    <row r="725" spans="1:28" x14ac:dyDescent="0.25">
      <c r="A725" s="139"/>
      <c r="B725" s="139"/>
      <c r="C725" s="139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  <c r="AA725" s="139"/>
      <c r="AB725" s="139"/>
    </row>
    <row r="726" spans="1:28" x14ac:dyDescent="0.25">
      <c r="A726" s="139"/>
      <c r="B726" s="139"/>
      <c r="C726" s="139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  <c r="AA726" s="139"/>
      <c r="AB726" s="139"/>
    </row>
    <row r="727" spans="1:28" x14ac:dyDescent="0.25">
      <c r="A727" s="139"/>
      <c r="B727" s="139"/>
      <c r="C727" s="139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  <c r="AA727" s="139"/>
      <c r="AB727" s="139"/>
    </row>
    <row r="728" spans="1:28" x14ac:dyDescent="0.25">
      <c r="A728" s="139"/>
      <c r="B728" s="139"/>
      <c r="C728" s="139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  <c r="AA728" s="139"/>
      <c r="AB728" s="139"/>
    </row>
    <row r="729" spans="1:28" x14ac:dyDescent="0.25">
      <c r="A729" s="139"/>
      <c r="B729" s="139"/>
      <c r="C729" s="139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  <c r="AA729" s="139"/>
      <c r="AB729" s="139"/>
    </row>
    <row r="730" spans="1:28" x14ac:dyDescent="0.25">
      <c r="A730" s="139"/>
      <c r="B730" s="139"/>
      <c r="C730" s="139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  <c r="AA730" s="139"/>
      <c r="AB730" s="139"/>
    </row>
    <row r="731" spans="1:28" x14ac:dyDescent="0.25">
      <c r="A731" s="139"/>
      <c r="B731" s="139"/>
      <c r="C731" s="139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  <c r="AA731" s="139"/>
      <c r="AB731" s="139"/>
    </row>
    <row r="732" spans="1:28" x14ac:dyDescent="0.25">
      <c r="A732" s="139"/>
      <c r="B732" s="139"/>
      <c r="C732" s="139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  <c r="AA732" s="139"/>
      <c r="AB732" s="139"/>
    </row>
    <row r="733" spans="1:28" x14ac:dyDescent="0.25">
      <c r="A733" s="139"/>
      <c r="B733" s="139"/>
      <c r="C733" s="139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  <c r="AA733" s="139"/>
      <c r="AB733" s="139"/>
    </row>
    <row r="734" spans="1:28" x14ac:dyDescent="0.25">
      <c r="A734" s="139"/>
      <c r="B734" s="139"/>
      <c r="C734" s="139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  <c r="AA734" s="139"/>
      <c r="AB734" s="139"/>
    </row>
    <row r="735" spans="1:28" x14ac:dyDescent="0.25">
      <c r="A735" s="139"/>
      <c r="B735" s="139"/>
      <c r="C735" s="139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  <c r="AA735" s="139"/>
      <c r="AB735" s="139"/>
    </row>
    <row r="736" spans="1:28" x14ac:dyDescent="0.25">
      <c r="A736" s="139"/>
      <c r="B736" s="139"/>
      <c r="C736" s="139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  <c r="AA736" s="139"/>
      <c r="AB736" s="139"/>
    </row>
    <row r="737" spans="1:28" x14ac:dyDescent="0.25">
      <c r="A737" s="139"/>
      <c r="B737" s="139"/>
      <c r="C737" s="139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  <c r="AA737" s="139"/>
      <c r="AB737" s="139"/>
    </row>
    <row r="738" spans="1:28" x14ac:dyDescent="0.25">
      <c r="A738" s="139"/>
      <c r="B738" s="139"/>
      <c r="C738" s="139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  <c r="AA738" s="139"/>
      <c r="AB738" s="139"/>
    </row>
    <row r="739" spans="1:28" x14ac:dyDescent="0.25">
      <c r="A739" s="139"/>
      <c r="B739" s="139"/>
      <c r="C739" s="139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  <c r="AA739" s="139"/>
      <c r="AB739" s="139"/>
    </row>
    <row r="740" spans="1:28" x14ac:dyDescent="0.25">
      <c r="A740" s="139"/>
      <c r="B740" s="139"/>
      <c r="C740" s="139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  <c r="AA740" s="139"/>
      <c r="AB740" s="139"/>
    </row>
    <row r="741" spans="1:28" x14ac:dyDescent="0.25">
      <c r="A741" s="139"/>
      <c r="B741" s="139"/>
      <c r="C741" s="139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  <c r="AA741" s="139"/>
      <c r="AB741" s="139"/>
    </row>
    <row r="742" spans="1:28" x14ac:dyDescent="0.25">
      <c r="A742" s="139"/>
      <c r="B742" s="139"/>
      <c r="C742" s="139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  <c r="AA742" s="139"/>
      <c r="AB742" s="139"/>
    </row>
    <row r="743" spans="1:28" x14ac:dyDescent="0.25">
      <c r="A743" s="139"/>
      <c r="B743" s="139"/>
      <c r="C743" s="139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  <c r="AA743" s="139"/>
      <c r="AB743" s="139"/>
    </row>
    <row r="744" spans="1:28" x14ac:dyDescent="0.25">
      <c r="A744" s="139"/>
      <c r="B744" s="139"/>
      <c r="C744" s="139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  <c r="AA744" s="139"/>
      <c r="AB744" s="139"/>
    </row>
    <row r="745" spans="1:28" x14ac:dyDescent="0.25">
      <c r="A745" s="139"/>
      <c r="B745" s="139"/>
      <c r="C745" s="139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  <c r="AA745" s="139"/>
      <c r="AB745" s="139"/>
    </row>
    <row r="746" spans="1:28" x14ac:dyDescent="0.25">
      <c r="A746" s="139"/>
      <c r="B746" s="139"/>
      <c r="C746" s="139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  <c r="AA746" s="139"/>
      <c r="AB746" s="139"/>
    </row>
    <row r="747" spans="1:28" x14ac:dyDescent="0.25">
      <c r="A747" s="139"/>
      <c r="B747" s="139"/>
      <c r="C747" s="139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  <c r="AA747" s="139"/>
      <c r="AB747" s="139"/>
    </row>
    <row r="748" spans="1:28" x14ac:dyDescent="0.25">
      <c r="A748" s="139"/>
      <c r="B748" s="139"/>
      <c r="C748" s="139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  <c r="AA748" s="139"/>
      <c r="AB748" s="139"/>
    </row>
    <row r="749" spans="1:28" x14ac:dyDescent="0.25">
      <c r="A749" s="139"/>
      <c r="B749" s="139"/>
      <c r="C749" s="139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  <c r="AA749" s="139"/>
      <c r="AB749" s="139"/>
    </row>
    <row r="750" spans="1:28" x14ac:dyDescent="0.25">
      <c r="A750" s="139"/>
      <c r="B750" s="139"/>
      <c r="C750" s="139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  <c r="AA750" s="139"/>
      <c r="AB750" s="139"/>
    </row>
    <row r="751" spans="1:28" x14ac:dyDescent="0.25">
      <c r="A751" s="139"/>
      <c r="B751" s="139"/>
      <c r="C751" s="139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  <c r="AA751" s="139"/>
      <c r="AB751" s="139"/>
    </row>
    <row r="752" spans="1:28" x14ac:dyDescent="0.25">
      <c r="A752" s="139"/>
      <c r="B752" s="139"/>
      <c r="C752" s="139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  <c r="AA752" s="139"/>
      <c r="AB752" s="139"/>
    </row>
    <row r="753" spans="1:28" x14ac:dyDescent="0.25">
      <c r="A753" s="139"/>
      <c r="B753" s="139"/>
      <c r="C753" s="139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  <c r="AA753" s="139"/>
      <c r="AB753" s="139"/>
    </row>
    <row r="754" spans="1:28" x14ac:dyDescent="0.25">
      <c r="A754" s="139"/>
      <c r="B754" s="139"/>
      <c r="C754" s="139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  <c r="AA754" s="139"/>
      <c r="AB754" s="139"/>
    </row>
    <row r="755" spans="1:28" x14ac:dyDescent="0.25">
      <c r="A755" s="139"/>
      <c r="B755" s="139"/>
      <c r="C755" s="139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  <c r="AA755" s="139"/>
      <c r="AB755" s="139"/>
    </row>
    <row r="756" spans="1:28" x14ac:dyDescent="0.25">
      <c r="A756" s="139"/>
      <c r="B756" s="139"/>
      <c r="C756" s="139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  <c r="AA756" s="139"/>
      <c r="AB756" s="139"/>
    </row>
    <row r="757" spans="1:28" x14ac:dyDescent="0.25">
      <c r="A757" s="139"/>
      <c r="B757" s="139"/>
      <c r="C757" s="139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  <c r="AA757" s="139"/>
      <c r="AB757" s="139"/>
    </row>
    <row r="758" spans="1:28" x14ac:dyDescent="0.25">
      <c r="A758" s="139"/>
      <c r="B758" s="139"/>
      <c r="C758" s="139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  <c r="AA758" s="139"/>
      <c r="AB758" s="139"/>
    </row>
    <row r="759" spans="1:28" x14ac:dyDescent="0.25">
      <c r="A759" s="139"/>
      <c r="B759" s="139"/>
      <c r="C759" s="139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  <c r="AA759" s="139"/>
      <c r="AB759" s="139"/>
    </row>
    <row r="760" spans="1:28" x14ac:dyDescent="0.25">
      <c r="A760" s="139"/>
      <c r="B760" s="139"/>
      <c r="C760" s="139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  <c r="AA760" s="139"/>
      <c r="AB760" s="139"/>
    </row>
    <row r="761" spans="1:28" x14ac:dyDescent="0.25">
      <c r="A761" s="139"/>
      <c r="B761" s="139"/>
      <c r="C761" s="139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  <c r="AA761" s="139"/>
      <c r="AB761" s="139"/>
    </row>
    <row r="762" spans="1:28" x14ac:dyDescent="0.25">
      <c r="A762" s="139"/>
      <c r="B762" s="139"/>
      <c r="C762" s="139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  <c r="AA762" s="139"/>
      <c r="AB762" s="139"/>
    </row>
    <row r="763" spans="1:28" x14ac:dyDescent="0.25">
      <c r="A763" s="139"/>
      <c r="B763" s="139"/>
      <c r="C763" s="139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  <c r="AA763" s="139"/>
      <c r="AB763" s="139"/>
    </row>
    <row r="764" spans="1:28" x14ac:dyDescent="0.25">
      <c r="A764" s="139"/>
      <c r="B764" s="139"/>
      <c r="C764" s="139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  <c r="AA764" s="139"/>
      <c r="AB764" s="139"/>
    </row>
    <row r="765" spans="1:28" x14ac:dyDescent="0.25">
      <c r="A765" s="139"/>
      <c r="B765" s="139"/>
      <c r="C765" s="139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  <c r="AA765" s="139"/>
      <c r="AB765" s="139"/>
    </row>
    <row r="766" spans="1:28" x14ac:dyDescent="0.25">
      <c r="A766" s="139"/>
      <c r="B766" s="139"/>
      <c r="C766" s="139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  <c r="AA766" s="139"/>
      <c r="AB766" s="139"/>
    </row>
    <row r="767" spans="1:28" x14ac:dyDescent="0.25">
      <c r="A767" s="139"/>
      <c r="B767" s="139"/>
      <c r="C767" s="139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  <c r="AA767" s="139"/>
      <c r="AB767" s="139"/>
    </row>
    <row r="768" spans="1:28" x14ac:dyDescent="0.25">
      <c r="A768" s="139"/>
      <c r="B768" s="139"/>
      <c r="C768" s="139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  <c r="AA768" s="139"/>
      <c r="AB768" s="139"/>
    </row>
    <row r="769" spans="1:28" x14ac:dyDescent="0.25">
      <c r="A769" s="139"/>
      <c r="B769" s="139"/>
      <c r="C769" s="139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  <c r="AA769" s="139"/>
      <c r="AB769" s="139"/>
    </row>
    <row r="770" spans="1:28" x14ac:dyDescent="0.25">
      <c r="A770" s="139"/>
      <c r="B770" s="139"/>
      <c r="C770" s="139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  <c r="AA770" s="139"/>
      <c r="AB770" s="139"/>
    </row>
    <row r="771" spans="1:28" x14ac:dyDescent="0.25">
      <c r="A771" s="139"/>
      <c r="B771" s="139"/>
      <c r="C771" s="139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  <c r="AA771" s="139"/>
      <c r="AB771" s="139"/>
    </row>
    <row r="772" spans="1:28" x14ac:dyDescent="0.25">
      <c r="A772" s="139"/>
      <c r="B772" s="139"/>
      <c r="C772" s="139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  <c r="AA772" s="139"/>
      <c r="AB772" s="139"/>
    </row>
    <row r="773" spans="1:28" x14ac:dyDescent="0.25">
      <c r="A773" s="139"/>
      <c r="B773" s="139"/>
      <c r="C773" s="139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  <c r="AA773" s="139"/>
      <c r="AB773" s="139"/>
    </row>
    <row r="774" spans="1:28" x14ac:dyDescent="0.25">
      <c r="A774" s="139"/>
      <c r="B774" s="139"/>
      <c r="C774" s="139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  <c r="AA774" s="139"/>
      <c r="AB774" s="139"/>
    </row>
    <row r="775" spans="1:28" x14ac:dyDescent="0.25">
      <c r="A775" s="139"/>
      <c r="B775" s="139"/>
      <c r="C775" s="139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  <c r="AA775" s="139"/>
      <c r="AB775" s="139"/>
    </row>
    <row r="776" spans="1:28" x14ac:dyDescent="0.25">
      <c r="A776" s="139"/>
      <c r="B776" s="139"/>
      <c r="C776" s="139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  <c r="AA776" s="139"/>
      <c r="AB776" s="139"/>
    </row>
    <row r="777" spans="1:28" x14ac:dyDescent="0.25">
      <c r="A777" s="139"/>
      <c r="B777" s="139"/>
      <c r="C777" s="139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  <c r="AA777" s="139"/>
      <c r="AB777" s="139"/>
    </row>
    <row r="778" spans="1:28" x14ac:dyDescent="0.25">
      <c r="A778" s="139"/>
      <c r="B778" s="139"/>
      <c r="C778" s="139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  <c r="AA778" s="139"/>
      <c r="AB778" s="139"/>
    </row>
    <row r="779" spans="1:28" x14ac:dyDescent="0.25">
      <c r="A779" s="139"/>
      <c r="B779" s="139"/>
      <c r="C779" s="139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  <c r="AA779" s="139"/>
      <c r="AB779" s="139"/>
    </row>
    <row r="780" spans="1:28" x14ac:dyDescent="0.25">
      <c r="A780" s="139"/>
      <c r="B780" s="139"/>
      <c r="C780" s="139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  <c r="AA780" s="139"/>
      <c r="AB780" s="139"/>
    </row>
    <row r="781" spans="1:28" x14ac:dyDescent="0.25">
      <c r="A781" s="139"/>
      <c r="B781" s="139"/>
      <c r="C781" s="139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  <c r="AA781" s="139"/>
      <c r="AB781" s="139"/>
    </row>
    <row r="782" spans="1:28" x14ac:dyDescent="0.25">
      <c r="A782" s="139"/>
      <c r="B782" s="139"/>
      <c r="C782" s="139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  <c r="AA782" s="139"/>
      <c r="AB782" s="139"/>
    </row>
    <row r="783" spans="1:28" x14ac:dyDescent="0.25">
      <c r="A783" s="139"/>
      <c r="B783" s="139"/>
      <c r="C783" s="139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  <c r="AA783" s="139"/>
      <c r="AB783" s="139"/>
    </row>
    <row r="784" spans="1:28" x14ac:dyDescent="0.25">
      <c r="A784" s="139"/>
      <c r="B784" s="139"/>
      <c r="C784" s="139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  <c r="AA784" s="139"/>
      <c r="AB784" s="139"/>
    </row>
    <row r="785" spans="1:28" x14ac:dyDescent="0.25">
      <c r="A785" s="139"/>
      <c r="B785" s="139"/>
      <c r="C785" s="139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  <c r="AA785" s="139"/>
      <c r="AB785" s="139"/>
    </row>
    <row r="786" spans="1:28" x14ac:dyDescent="0.25">
      <c r="A786" s="139"/>
      <c r="B786" s="139"/>
      <c r="C786" s="139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  <c r="AA786" s="139"/>
      <c r="AB786" s="139"/>
    </row>
    <row r="787" spans="1:28" x14ac:dyDescent="0.25">
      <c r="A787" s="139"/>
      <c r="B787" s="139"/>
      <c r="C787" s="139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  <c r="AA787" s="139"/>
      <c r="AB787" s="139"/>
    </row>
    <row r="788" spans="1:28" x14ac:dyDescent="0.25">
      <c r="A788" s="139"/>
      <c r="B788" s="139"/>
      <c r="C788" s="139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  <c r="AA788" s="139"/>
      <c r="AB788" s="139"/>
    </row>
    <row r="789" spans="1:28" x14ac:dyDescent="0.25">
      <c r="A789" s="139"/>
      <c r="B789" s="139"/>
      <c r="C789" s="139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  <c r="AA789" s="139"/>
      <c r="AB789" s="139"/>
    </row>
    <row r="790" spans="1:28" x14ac:dyDescent="0.25">
      <c r="A790" s="139"/>
      <c r="B790" s="139"/>
      <c r="C790" s="139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  <c r="AA790" s="139"/>
      <c r="AB790" s="139"/>
    </row>
    <row r="791" spans="1:28" x14ac:dyDescent="0.25">
      <c r="A791" s="139"/>
      <c r="B791" s="139"/>
      <c r="C791" s="139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  <c r="AA791" s="139"/>
      <c r="AB791" s="139"/>
    </row>
    <row r="792" spans="1:28" x14ac:dyDescent="0.25">
      <c r="A792" s="139"/>
      <c r="B792" s="139"/>
      <c r="C792" s="139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  <c r="AA792" s="139"/>
      <c r="AB792" s="139"/>
    </row>
    <row r="793" spans="1:28" x14ac:dyDescent="0.25">
      <c r="A793" s="139"/>
      <c r="B793" s="139"/>
      <c r="C793" s="139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  <c r="AA793" s="139"/>
      <c r="AB793" s="139"/>
    </row>
    <row r="794" spans="1:28" x14ac:dyDescent="0.25">
      <c r="A794" s="139"/>
      <c r="B794" s="139"/>
      <c r="C794" s="139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  <c r="AA794" s="139"/>
      <c r="AB794" s="139"/>
    </row>
    <row r="795" spans="1:28" x14ac:dyDescent="0.25">
      <c r="A795" s="139"/>
      <c r="B795" s="139"/>
      <c r="C795" s="139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  <c r="AA795" s="139"/>
      <c r="AB795" s="139"/>
    </row>
    <row r="796" spans="1:28" x14ac:dyDescent="0.25">
      <c r="A796" s="139"/>
      <c r="B796" s="139"/>
      <c r="C796" s="139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  <c r="AA796" s="139"/>
      <c r="AB796" s="139"/>
    </row>
    <row r="797" spans="1:28" x14ac:dyDescent="0.25">
      <c r="A797" s="139"/>
      <c r="B797" s="139"/>
      <c r="C797" s="139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  <c r="AA797" s="139"/>
      <c r="AB797" s="139"/>
    </row>
    <row r="798" spans="1:28" x14ac:dyDescent="0.25">
      <c r="A798" s="139"/>
      <c r="B798" s="139"/>
      <c r="C798" s="139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  <c r="AA798" s="139"/>
      <c r="AB798" s="139"/>
    </row>
    <row r="799" spans="1:28" x14ac:dyDescent="0.25">
      <c r="A799" s="139"/>
      <c r="B799" s="139"/>
      <c r="C799" s="139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  <c r="AA799" s="139"/>
      <c r="AB799" s="139"/>
    </row>
    <row r="800" spans="1:28" x14ac:dyDescent="0.25">
      <c r="A800" s="139"/>
      <c r="B800" s="139"/>
      <c r="C800" s="139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  <c r="AA800" s="139"/>
      <c r="AB800" s="139"/>
    </row>
    <row r="801" spans="1:28" x14ac:dyDescent="0.25">
      <c r="A801" s="139"/>
      <c r="B801" s="139"/>
      <c r="C801" s="139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  <c r="AA801" s="139"/>
      <c r="AB801" s="139"/>
    </row>
    <row r="802" spans="1:28" x14ac:dyDescent="0.25">
      <c r="A802" s="139"/>
      <c r="B802" s="139"/>
      <c r="C802" s="139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  <c r="AA802" s="139"/>
      <c r="AB802" s="139"/>
    </row>
    <row r="803" spans="1:28" x14ac:dyDescent="0.25">
      <c r="A803" s="139"/>
      <c r="B803" s="139"/>
      <c r="C803" s="139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  <c r="AA803" s="139"/>
      <c r="AB803" s="139"/>
    </row>
    <row r="804" spans="1:28" x14ac:dyDescent="0.25">
      <c r="A804" s="139"/>
      <c r="B804" s="139"/>
      <c r="C804" s="139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  <c r="AA804" s="139"/>
      <c r="AB804" s="139"/>
    </row>
    <row r="805" spans="1:28" x14ac:dyDescent="0.25">
      <c r="A805" s="139"/>
      <c r="B805" s="139"/>
      <c r="C805" s="139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  <c r="AA805" s="139"/>
      <c r="AB805" s="139"/>
    </row>
    <row r="806" spans="1:28" x14ac:dyDescent="0.25">
      <c r="A806" s="139"/>
      <c r="B806" s="139"/>
      <c r="C806" s="139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  <c r="AA806" s="139"/>
      <c r="AB806" s="139"/>
    </row>
    <row r="807" spans="1:28" x14ac:dyDescent="0.25">
      <c r="A807" s="139"/>
      <c r="B807" s="139"/>
      <c r="C807" s="139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  <c r="AA807" s="139"/>
      <c r="AB807" s="139"/>
    </row>
    <row r="808" spans="1:28" x14ac:dyDescent="0.25">
      <c r="A808" s="139"/>
      <c r="B808" s="139"/>
      <c r="C808" s="139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  <c r="AA808" s="139"/>
      <c r="AB808" s="139"/>
    </row>
    <row r="809" spans="1:28" x14ac:dyDescent="0.25">
      <c r="A809" s="139"/>
      <c r="B809" s="139"/>
      <c r="C809" s="139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  <c r="AA809" s="139"/>
      <c r="AB809" s="139"/>
    </row>
    <row r="810" spans="1:28" x14ac:dyDescent="0.25">
      <c r="A810" s="139"/>
      <c r="B810" s="139"/>
      <c r="C810" s="139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  <c r="AA810" s="139"/>
      <c r="AB810" s="139"/>
    </row>
    <row r="811" spans="1:28" x14ac:dyDescent="0.25">
      <c r="A811" s="139"/>
      <c r="B811" s="139"/>
      <c r="C811" s="139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  <c r="AA811" s="139"/>
      <c r="AB811" s="139"/>
    </row>
    <row r="812" spans="1:28" x14ac:dyDescent="0.25">
      <c r="A812" s="139"/>
      <c r="B812" s="139"/>
      <c r="C812" s="139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  <c r="AA812" s="139"/>
      <c r="AB812" s="139"/>
    </row>
    <row r="813" spans="1:28" x14ac:dyDescent="0.25">
      <c r="A813" s="139"/>
      <c r="B813" s="139"/>
      <c r="C813" s="139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  <c r="AA813" s="139"/>
      <c r="AB813" s="139"/>
    </row>
    <row r="814" spans="1:28" x14ac:dyDescent="0.25">
      <c r="A814" s="139"/>
      <c r="B814" s="139"/>
      <c r="C814" s="139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  <c r="AA814" s="139"/>
      <c r="AB814" s="139"/>
    </row>
    <row r="815" spans="1:28" x14ac:dyDescent="0.25">
      <c r="A815" s="139"/>
      <c r="B815" s="139"/>
      <c r="C815" s="139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  <c r="AA815" s="139"/>
      <c r="AB815" s="139"/>
    </row>
    <row r="816" spans="1:28" x14ac:dyDescent="0.25">
      <c r="A816" s="139"/>
      <c r="B816" s="139"/>
      <c r="C816" s="139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  <c r="AA816" s="139"/>
      <c r="AB816" s="139"/>
    </row>
    <row r="817" spans="1:28" x14ac:dyDescent="0.25">
      <c r="A817" s="139"/>
      <c r="B817" s="139"/>
      <c r="C817" s="139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  <c r="AA817" s="139"/>
      <c r="AB817" s="139"/>
    </row>
    <row r="818" spans="1:28" x14ac:dyDescent="0.25">
      <c r="A818" s="139"/>
      <c r="B818" s="139"/>
      <c r="C818" s="139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  <c r="AA818" s="139"/>
      <c r="AB818" s="139"/>
    </row>
    <row r="819" spans="1:28" x14ac:dyDescent="0.25">
      <c r="A819" s="139"/>
      <c r="B819" s="139"/>
      <c r="C819" s="139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  <c r="AA819" s="139"/>
      <c r="AB819" s="139"/>
    </row>
    <row r="820" spans="1:28" x14ac:dyDescent="0.25">
      <c r="A820" s="139"/>
      <c r="B820" s="139"/>
      <c r="C820" s="139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  <c r="AA820" s="139"/>
      <c r="AB820" s="139"/>
    </row>
    <row r="821" spans="1:28" x14ac:dyDescent="0.25">
      <c r="A821" s="139"/>
      <c r="B821" s="139"/>
      <c r="C821" s="139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  <c r="AA821" s="139"/>
      <c r="AB821" s="139"/>
    </row>
    <row r="822" spans="1:28" x14ac:dyDescent="0.25">
      <c r="A822" s="139"/>
      <c r="B822" s="139"/>
      <c r="C822" s="139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  <c r="AA822" s="139"/>
      <c r="AB822" s="139"/>
    </row>
    <row r="823" spans="1:28" x14ac:dyDescent="0.25">
      <c r="A823" s="139"/>
      <c r="B823" s="139"/>
      <c r="C823" s="139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  <c r="AA823" s="139"/>
      <c r="AB823" s="139"/>
    </row>
    <row r="824" spans="1:28" x14ac:dyDescent="0.25">
      <c r="A824" s="139"/>
      <c r="B824" s="139"/>
      <c r="C824" s="139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  <c r="AA824" s="139"/>
      <c r="AB824" s="139"/>
    </row>
    <row r="825" spans="1:28" x14ac:dyDescent="0.25">
      <c r="A825" s="139"/>
      <c r="B825" s="139"/>
      <c r="C825" s="139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  <c r="AA825" s="139"/>
      <c r="AB825" s="139"/>
    </row>
    <row r="826" spans="1:28" x14ac:dyDescent="0.25">
      <c r="A826" s="139"/>
      <c r="B826" s="139"/>
      <c r="C826" s="139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  <c r="AA826" s="139"/>
      <c r="AB826" s="139"/>
    </row>
    <row r="827" spans="1:28" x14ac:dyDescent="0.25">
      <c r="A827" s="139"/>
      <c r="B827" s="139"/>
      <c r="C827" s="139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  <c r="AA827" s="139"/>
      <c r="AB827" s="139"/>
    </row>
    <row r="828" spans="1:28" x14ac:dyDescent="0.25">
      <c r="A828" s="139"/>
      <c r="B828" s="139"/>
      <c r="C828" s="139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  <c r="AA828" s="139"/>
      <c r="AB828" s="139"/>
    </row>
    <row r="829" spans="1:28" x14ac:dyDescent="0.25">
      <c r="A829" s="139"/>
      <c r="B829" s="139"/>
      <c r="C829" s="139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  <c r="AA829" s="139"/>
      <c r="AB829" s="139"/>
    </row>
    <row r="830" spans="1:28" x14ac:dyDescent="0.25">
      <c r="A830" s="139"/>
      <c r="B830" s="139"/>
      <c r="C830" s="139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  <c r="AA830" s="139"/>
      <c r="AB830" s="139"/>
    </row>
    <row r="831" spans="1:28" x14ac:dyDescent="0.25">
      <c r="A831" s="139"/>
      <c r="B831" s="139"/>
      <c r="C831" s="139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  <c r="AA831" s="139"/>
      <c r="AB831" s="139"/>
    </row>
    <row r="832" spans="1:28" x14ac:dyDescent="0.25">
      <c r="A832" s="139"/>
      <c r="B832" s="139"/>
      <c r="C832" s="139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  <c r="AA832" s="139"/>
      <c r="AB832" s="139"/>
    </row>
    <row r="833" spans="1:28" x14ac:dyDescent="0.25">
      <c r="A833" s="139"/>
      <c r="B833" s="139"/>
      <c r="C833" s="139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  <c r="AA833" s="139"/>
      <c r="AB833" s="139"/>
    </row>
    <row r="834" spans="1:28" x14ac:dyDescent="0.25">
      <c r="A834" s="139"/>
      <c r="B834" s="139"/>
      <c r="C834" s="139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  <c r="AA834" s="139"/>
      <c r="AB834" s="139"/>
    </row>
    <row r="835" spans="1:28" x14ac:dyDescent="0.25">
      <c r="A835" s="139"/>
      <c r="B835" s="139"/>
      <c r="C835" s="139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  <c r="AA835" s="139"/>
      <c r="AB835" s="139"/>
    </row>
    <row r="836" spans="1:28" x14ac:dyDescent="0.25">
      <c r="A836" s="139"/>
      <c r="B836" s="139"/>
      <c r="C836" s="139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  <c r="AA836" s="139"/>
      <c r="AB836" s="139"/>
    </row>
    <row r="837" spans="1:28" x14ac:dyDescent="0.25">
      <c r="A837" s="139"/>
      <c r="B837" s="139"/>
      <c r="C837" s="139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  <c r="AA837" s="139"/>
      <c r="AB837" s="139"/>
    </row>
    <row r="838" spans="1:28" x14ac:dyDescent="0.25">
      <c r="A838" s="139"/>
      <c r="B838" s="139"/>
      <c r="C838" s="139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  <c r="AA838" s="139"/>
      <c r="AB838" s="139"/>
    </row>
    <row r="839" spans="1:28" x14ac:dyDescent="0.25">
      <c r="A839" s="139"/>
      <c r="B839" s="139"/>
      <c r="C839" s="139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  <c r="AA839" s="139"/>
      <c r="AB839" s="139"/>
    </row>
    <row r="840" spans="1:28" x14ac:dyDescent="0.25">
      <c r="A840" s="139"/>
      <c r="B840" s="139"/>
      <c r="C840" s="139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  <c r="AA840" s="139"/>
      <c r="AB840" s="139"/>
    </row>
    <row r="841" spans="1:28" x14ac:dyDescent="0.25">
      <c r="A841" s="139"/>
      <c r="B841" s="139"/>
      <c r="C841" s="139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  <c r="AA841" s="139"/>
      <c r="AB841" s="139"/>
    </row>
    <row r="842" spans="1:28" x14ac:dyDescent="0.25">
      <c r="A842" s="139"/>
      <c r="B842" s="139"/>
      <c r="C842" s="139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  <c r="AA842" s="139"/>
      <c r="AB842" s="139"/>
    </row>
    <row r="843" spans="1:28" x14ac:dyDescent="0.25">
      <c r="A843" s="139"/>
      <c r="B843" s="139"/>
      <c r="C843" s="139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  <c r="AA843" s="139"/>
      <c r="AB843" s="139"/>
    </row>
    <row r="844" spans="1:28" x14ac:dyDescent="0.25">
      <c r="A844" s="139"/>
      <c r="B844" s="139"/>
      <c r="C844" s="139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  <c r="AA844" s="139"/>
      <c r="AB844" s="139"/>
    </row>
    <row r="845" spans="1:28" x14ac:dyDescent="0.25">
      <c r="A845" s="139"/>
      <c r="B845" s="139"/>
      <c r="C845" s="139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  <c r="AA845" s="139"/>
      <c r="AB845" s="139"/>
    </row>
    <row r="846" spans="1:28" x14ac:dyDescent="0.25">
      <c r="A846" s="139"/>
      <c r="B846" s="139"/>
      <c r="C846" s="139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  <c r="AA846" s="139"/>
      <c r="AB846" s="139"/>
    </row>
    <row r="847" spans="1:28" x14ac:dyDescent="0.25">
      <c r="A847" s="139"/>
      <c r="B847" s="139"/>
      <c r="C847" s="139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  <c r="AA847" s="139"/>
      <c r="AB847" s="139"/>
    </row>
    <row r="848" spans="1:28" x14ac:dyDescent="0.25">
      <c r="A848" s="139"/>
      <c r="B848" s="139"/>
      <c r="C848" s="139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  <c r="AA848" s="139"/>
      <c r="AB848" s="139"/>
    </row>
    <row r="849" spans="1:28" x14ac:dyDescent="0.25">
      <c r="A849" s="139"/>
      <c r="B849" s="139"/>
      <c r="C849" s="139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  <c r="AA849" s="139"/>
      <c r="AB849" s="139"/>
    </row>
    <row r="850" spans="1:28" x14ac:dyDescent="0.25">
      <c r="A850" s="139"/>
      <c r="B850" s="139"/>
      <c r="C850" s="139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  <c r="AA850" s="139"/>
      <c r="AB850" s="139"/>
    </row>
    <row r="851" spans="1:28" x14ac:dyDescent="0.25">
      <c r="A851" s="139"/>
      <c r="B851" s="139"/>
      <c r="C851" s="139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  <c r="AA851" s="139"/>
      <c r="AB851" s="139"/>
    </row>
    <row r="852" spans="1:28" x14ac:dyDescent="0.25">
      <c r="A852" s="139"/>
      <c r="B852" s="139"/>
      <c r="C852" s="139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  <c r="AA852" s="139"/>
      <c r="AB852" s="139"/>
    </row>
    <row r="853" spans="1:28" x14ac:dyDescent="0.25">
      <c r="A853" s="139"/>
      <c r="B853" s="139"/>
      <c r="C853" s="139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  <c r="AA853" s="139"/>
      <c r="AB853" s="139"/>
    </row>
    <row r="854" spans="1:28" x14ac:dyDescent="0.25">
      <c r="A854" s="139"/>
      <c r="B854" s="139"/>
      <c r="C854" s="139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  <c r="AA854" s="139"/>
      <c r="AB854" s="139"/>
    </row>
    <row r="855" spans="1:28" x14ac:dyDescent="0.25">
      <c r="A855" s="139"/>
      <c r="B855" s="139"/>
      <c r="C855" s="139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  <c r="AA855" s="139"/>
      <c r="AB855" s="139"/>
    </row>
    <row r="856" spans="1:28" x14ac:dyDescent="0.25">
      <c r="A856" s="139"/>
      <c r="B856" s="139"/>
      <c r="C856" s="139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  <c r="AA856" s="139"/>
      <c r="AB856" s="139"/>
    </row>
    <row r="857" spans="1:28" x14ac:dyDescent="0.25">
      <c r="A857" s="139"/>
      <c r="B857" s="139"/>
      <c r="C857" s="139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  <c r="AA857" s="139"/>
      <c r="AB857" s="139"/>
    </row>
    <row r="858" spans="1:28" x14ac:dyDescent="0.25">
      <c r="A858" s="139"/>
      <c r="B858" s="139"/>
      <c r="C858" s="139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  <c r="AA858" s="139"/>
      <c r="AB858" s="139"/>
    </row>
    <row r="859" spans="1:28" x14ac:dyDescent="0.25">
      <c r="A859" s="139"/>
      <c r="B859" s="139"/>
      <c r="C859" s="139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  <c r="AA859" s="139"/>
      <c r="AB859" s="139"/>
    </row>
    <row r="860" spans="1:28" x14ac:dyDescent="0.25">
      <c r="A860" s="139"/>
      <c r="B860" s="139"/>
      <c r="C860" s="139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  <c r="AA860" s="139"/>
      <c r="AB860" s="139"/>
    </row>
    <row r="861" spans="1:28" x14ac:dyDescent="0.25">
      <c r="A861" s="139"/>
      <c r="B861" s="139"/>
      <c r="C861" s="139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  <c r="AA861" s="139"/>
      <c r="AB861" s="139"/>
    </row>
    <row r="862" spans="1:28" x14ac:dyDescent="0.25">
      <c r="A862" s="139"/>
      <c r="B862" s="139"/>
      <c r="C862" s="139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  <c r="AA862" s="139"/>
      <c r="AB862" s="139"/>
    </row>
    <row r="863" spans="1:28" x14ac:dyDescent="0.25">
      <c r="A863" s="139"/>
      <c r="B863" s="139"/>
      <c r="C863" s="139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  <c r="AA863" s="139"/>
      <c r="AB863" s="139"/>
    </row>
    <row r="864" spans="1:28" x14ac:dyDescent="0.25">
      <c r="A864" s="139"/>
      <c r="B864" s="139"/>
      <c r="C864" s="139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  <c r="AA864" s="139"/>
      <c r="AB864" s="139"/>
    </row>
    <row r="865" spans="1:28" x14ac:dyDescent="0.25">
      <c r="A865" s="139"/>
      <c r="B865" s="139"/>
      <c r="C865" s="139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  <c r="AA865" s="139"/>
      <c r="AB865" s="139"/>
    </row>
    <row r="866" spans="1:28" x14ac:dyDescent="0.25">
      <c r="A866" s="139"/>
      <c r="B866" s="139"/>
      <c r="C866" s="139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  <c r="AA866" s="139"/>
      <c r="AB866" s="139"/>
    </row>
    <row r="867" spans="1:28" x14ac:dyDescent="0.25">
      <c r="A867" s="139"/>
      <c r="B867" s="139"/>
      <c r="C867" s="139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  <c r="AA867" s="139"/>
      <c r="AB867" s="139"/>
    </row>
    <row r="868" spans="1:28" x14ac:dyDescent="0.25">
      <c r="A868" s="139"/>
      <c r="B868" s="139"/>
      <c r="C868" s="139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  <c r="AA868" s="139"/>
      <c r="AB868" s="139"/>
    </row>
    <row r="869" spans="1:28" x14ac:dyDescent="0.25">
      <c r="A869" s="139"/>
      <c r="B869" s="139"/>
      <c r="C869" s="139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  <c r="AA869" s="139"/>
      <c r="AB869" s="139"/>
    </row>
    <row r="870" spans="1:28" x14ac:dyDescent="0.25">
      <c r="A870" s="139"/>
      <c r="B870" s="139"/>
      <c r="C870" s="139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  <c r="AA870" s="139"/>
      <c r="AB870" s="139"/>
    </row>
    <row r="871" spans="1:28" x14ac:dyDescent="0.25">
      <c r="A871" s="139"/>
      <c r="B871" s="139"/>
      <c r="C871" s="139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  <c r="AA871" s="139"/>
      <c r="AB871" s="139"/>
    </row>
    <row r="872" spans="1:28" x14ac:dyDescent="0.25">
      <c r="A872" s="139"/>
      <c r="B872" s="139"/>
      <c r="C872" s="139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  <c r="AA872" s="139"/>
      <c r="AB872" s="139"/>
    </row>
    <row r="873" spans="1:28" x14ac:dyDescent="0.25">
      <c r="A873" s="139"/>
      <c r="B873" s="139"/>
      <c r="C873" s="139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  <c r="AA873" s="139"/>
      <c r="AB873" s="139"/>
    </row>
    <row r="874" spans="1:28" x14ac:dyDescent="0.25">
      <c r="A874" s="139"/>
      <c r="B874" s="139"/>
      <c r="C874" s="139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  <c r="AA874" s="139"/>
      <c r="AB874" s="139"/>
    </row>
    <row r="875" spans="1:28" x14ac:dyDescent="0.25">
      <c r="A875" s="139"/>
      <c r="B875" s="139"/>
      <c r="C875" s="139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  <c r="AA875" s="139"/>
      <c r="AB875" s="139"/>
    </row>
    <row r="876" spans="1:28" x14ac:dyDescent="0.25">
      <c r="A876" s="139"/>
      <c r="B876" s="139"/>
      <c r="C876" s="139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  <c r="AA876" s="139"/>
      <c r="AB876" s="139"/>
    </row>
    <row r="877" spans="1:28" x14ac:dyDescent="0.25">
      <c r="A877" s="139"/>
      <c r="B877" s="139"/>
      <c r="C877" s="139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  <c r="AA877" s="139"/>
      <c r="AB877" s="139"/>
    </row>
    <row r="878" spans="1:28" x14ac:dyDescent="0.25">
      <c r="A878" s="139"/>
      <c r="B878" s="139"/>
      <c r="C878" s="139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  <c r="AA878" s="139"/>
      <c r="AB878" s="139"/>
    </row>
    <row r="879" spans="1:28" x14ac:dyDescent="0.25">
      <c r="A879" s="139"/>
      <c r="B879" s="139"/>
      <c r="C879" s="139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  <c r="AA879" s="139"/>
      <c r="AB879" s="139"/>
    </row>
    <row r="880" spans="1:28" x14ac:dyDescent="0.25">
      <c r="A880" s="139"/>
      <c r="B880" s="139"/>
      <c r="C880" s="139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  <c r="AA880" s="139"/>
      <c r="AB880" s="139"/>
    </row>
    <row r="881" spans="1:28" x14ac:dyDescent="0.25">
      <c r="A881" s="139"/>
      <c r="B881" s="139"/>
      <c r="C881" s="139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  <c r="AA881" s="139"/>
      <c r="AB881" s="139"/>
    </row>
    <row r="882" spans="1:28" x14ac:dyDescent="0.25">
      <c r="A882" s="139"/>
      <c r="B882" s="139"/>
      <c r="C882" s="139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  <c r="AA882" s="139"/>
      <c r="AB882" s="139"/>
    </row>
    <row r="883" spans="1:28" x14ac:dyDescent="0.25">
      <c r="A883" s="139"/>
      <c r="B883" s="139"/>
      <c r="C883" s="139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  <c r="AA883" s="139"/>
      <c r="AB883" s="139"/>
    </row>
    <row r="884" spans="1:28" x14ac:dyDescent="0.25">
      <c r="A884" s="139"/>
      <c r="B884" s="139"/>
      <c r="C884" s="139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  <c r="AA884" s="139"/>
      <c r="AB884" s="139"/>
    </row>
    <row r="885" spans="1:28" x14ac:dyDescent="0.25">
      <c r="A885" s="139"/>
      <c r="B885" s="139"/>
      <c r="C885" s="139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  <c r="AA885" s="139"/>
      <c r="AB885" s="139"/>
    </row>
    <row r="886" spans="1:28" x14ac:dyDescent="0.25">
      <c r="A886" s="139"/>
      <c r="B886" s="139"/>
      <c r="C886" s="139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  <c r="AA886" s="139"/>
      <c r="AB886" s="139"/>
    </row>
    <row r="887" spans="1:28" x14ac:dyDescent="0.25">
      <c r="A887" s="139"/>
      <c r="B887" s="139"/>
      <c r="C887" s="139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  <c r="AA887" s="139"/>
      <c r="AB887" s="139"/>
    </row>
    <row r="888" spans="1:28" x14ac:dyDescent="0.25">
      <c r="A888" s="139"/>
      <c r="B888" s="139"/>
      <c r="C888" s="139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  <c r="AA888" s="139"/>
      <c r="AB888" s="139"/>
    </row>
    <row r="889" spans="1:28" x14ac:dyDescent="0.25">
      <c r="A889" s="139"/>
      <c r="B889" s="139"/>
      <c r="C889" s="139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  <c r="AA889" s="139"/>
      <c r="AB889" s="139"/>
    </row>
    <row r="890" spans="1:28" x14ac:dyDescent="0.25">
      <c r="A890" s="139"/>
      <c r="B890" s="139"/>
      <c r="C890" s="139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  <c r="AA890" s="139"/>
      <c r="AB890" s="139"/>
    </row>
    <row r="891" spans="1:28" x14ac:dyDescent="0.25">
      <c r="A891" s="139"/>
      <c r="B891" s="139"/>
      <c r="C891" s="139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  <c r="AA891" s="139"/>
      <c r="AB891" s="139"/>
    </row>
    <row r="892" spans="1:28" x14ac:dyDescent="0.25">
      <c r="A892" s="139"/>
      <c r="B892" s="139"/>
      <c r="C892" s="139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  <c r="AA892" s="139"/>
      <c r="AB892" s="139"/>
    </row>
    <row r="893" spans="1:28" x14ac:dyDescent="0.25">
      <c r="A893" s="139"/>
      <c r="B893" s="139"/>
      <c r="C893" s="139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  <c r="AA893" s="139"/>
      <c r="AB893" s="139"/>
    </row>
    <row r="894" spans="1:28" x14ac:dyDescent="0.25">
      <c r="A894" s="139"/>
      <c r="B894" s="139"/>
      <c r="C894" s="139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  <c r="AA894" s="139"/>
      <c r="AB894" s="139"/>
    </row>
    <row r="895" spans="1:28" x14ac:dyDescent="0.25">
      <c r="A895" s="139"/>
      <c r="B895" s="139"/>
      <c r="C895" s="139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  <c r="AA895" s="139"/>
      <c r="AB895" s="139"/>
    </row>
    <row r="896" spans="1:28" x14ac:dyDescent="0.25">
      <c r="A896" s="139"/>
      <c r="B896" s="139"/>
      <c r="C896" s="139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  <c r="AA896" s="139"/>
      <c r="AB896" s="139"/>
    </row>
    <row r="897" spans="1:28" x14ac:dyDescent="0.25">
      <c r="A897" s="139"/>
      <c r="B897" s="139"/>
      <c r="C897" s="139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  <c r="AA897" s="139"/>
      <c r="AB897" s="139"/>
    </row>
    <row r="898" spans="1:28" x14ac:dyDescent="0.25">
      <c r="A898" s="139"/>
      <c r="B898" s="139"/>
      <c r="C898" s="139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  <c r="AA898" s="139"/>
      <c r="AB898" s="139"/>
    </row>
    <row r="899" spans="1:28" x14ac:dyDescent="0.25">
      <c r="A899" s="139"/>
      <c r="B899" s="139"/>
      <c r="C899" s="139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  <c r="AA899" s="139"/>
      <c r="AB899" s="139"/>
    </row>
    <row r="900" spans="1:28" x14ac:dyDescent="0.25">
      <c r="A900" s="139"/>
      <c r="B900" s="139"/>
      <c r="C900" s="139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  <c r="AA900" s="139"/>
      <c r="AB900" s="139"/>
    </row>
    <row r="901" spans="1:28" x14ac:dyDescent="0.25">
      <c r="A901" s="139"/>
      <c r="B901" s="139"/>
      <c r="C901" s="139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  <c r="AA901" s="139"/>
      <c r="AB901" s="139"/>
    </row>
    <row r="902" spans="1:28" x14ac:dyDescent="0.25">
      <c r="A902" s="139"/>
      <c r="B902" s="139"/>
      <c r="C902" s="139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  <c r="AA902" s="139"/>
      <c r="AB902" s="139"/>
    </row>
    <row r="903" spans="1:28" x14ac:dyDescent="0.25">
      <c r="A903" s="139"/>
      <c r="B903" s="139"/>
      <c r="C903" s="139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  <c r="AA903" s="139"/>
      <c r="AB903" s="139"/>
    </row>
    <row r="904" spans="1:28" x14ac:dyDescent="0.25">
      <c r="A904" s="139"/>
      <c r="B904" s="139"/>
      <c r="C904" s="139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  <c r="AA904" s="139"/>
      <c r="AB904" s="139"/>
    </row>
    <row r="905" spans="1:28" x14ac:dyDescent="0.25">
      <c r="A905" s="139"/>
      <c r="B905" s="139"/>
      <c r="C905" s="139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  <c r="AA905" s="139"/>
      <c r="AB905" s="139"/>
    </row>
    <row r="906" spans="1:28" x14ac:dyDescent="0.25">
      <c r="A906" s="139"/>
      <c r="B906" s="139"/>
      <c r="C906" s="139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  <c r="AA906" s="139"/>
      <c r="AB906" s="139"/>
    </row>
    <row r="907" spans="1:28" x14ac:dyDescent="0.25">
      <c r="A907" s="139"/>
      <c r="B907" s="139"/>
      <c r="C907" s="139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  <c r="AA907" s="139"/>
      <c r="AB907" s="139"/>
    </row>
    <row r="908" spans="1:28" x14ac:dyDescent="0.25">
      <c r="A908" s="139"/>
      <c r="B908" s="139"/>
      <c r="C908" s="139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  <c r="AA908" s="139"/>
      <c r="AB908" s="139"/>
    </row>
    <row r="909" spans="1:28" x14ac:dyDescent="0.25">
      <c r="A909" s="139"/>
      <c r="B909" s="139"/>
      <c r="C909" s="139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  <c r="AA909" s="139"/>
      <c r="AB909" s="139"/>
    </row>
    <row r="910" spans="1:28" x14ac:dyDescent="0.25">
      <c r="A910" s="139"/>
      <c r="B910" s="139"/>
      <c r="C910" s="139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  <c r="AA910" s="139"/>
      <c r="AB910" s="139"/>
    </row>
    <row r="911" spans="1:28" x14ac:dyDescent="0.25">
      <c r="A911" s="139"/>
      <c r="B911" s="139"/>
      <c r="C911" s="139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  <c r="AA911" s="139"/>
      <c r="AB911" s="139"/>
    </row>
    <row r="912" spans="1:28" x14ac:dyDescent="0.25">
      <c r="A912" s="139"/>
      <c r="B912" s="139"/>
      <c r="C912" s="139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  <c r="AA912" s="139"/>
      <c r="AB912" s="139"/>
    </row>
    <row r="913" spans="1:28" x14ac:dyDescent="0.25">
      <c r="A913" s="139"/>
      <c r="B913" s="139"/>
      <c r="C913" s="139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  <c r="AA913" s="139"/>
      <c r="AB913" s="139"/>
    </row>
    <row r="914" spans="1:28" x14ac:dyDescent="0.25">
      <c r="A914" s="139"/>
      <c r="B914" s="139"/>
      <c r="C914" s="139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  <c r="AA914" s="139"/>
      <c r="AB914" s="139"/>
    </row>
    <row r="915" spans="1:28" x14ac:dyDescent="0.25">
      <c r="A915" s="139"/>
      <c r="B915" s="139"/>
      <c r="C915" s="139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  <c r="AA915" s="139"/>
      <c r="AB915" s="139"/>
    </row>
    <row r="916" spans="1:28" x14ac:dyDescent="0.25">
      <c r="A916" s="139"/>
      <c r="B916" s="139"/>
      <c r="C916" s="139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  <c r="AA916" s="139"/>
      <c r="AB916" s="139"/>
    </row>
    <row r="917" spans="1:28" x14ac:dyDescent="0.25">
      <c r="A917" s="139"/>
      <c r="B917" s="139"/>
      <c r="C917" s="139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  <c r="AA917" s="139"/>
      <c r="AB917" s="139"/>
    </row>
    <row r="918" spans="1:28" x14ac:dyDescent="0.25">
      <c r="A918" s="139"/>
      <c r="B918" s="139"/>
      <c r="C918" s="139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  <c r="AA918" s="139"/>
      <c r="AB918" s="139"/>
    </row>
    <row r="919" spans="1:28" x14ac:dyDescent="0.25">
      <c r="A919" s="139"/>
      <c r="B919" s="139"/>
      <c r="C919" s="139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  <c r="AA919" s="139"/>
      <c r="AB919" s="139"/>
    </row>
    <row r="920" spans="1:28" x14ac:dyDescent="0.25">
      <c r="A920" s="139"/>
      <c r="B920" s="139"/>
      <c r="C920" s="139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  <c r="AA920" s="139"/>
      <c r="AB920" s="139"/>
    </row>
    <row r="921" spans="1:28" x14ac:dyDescent="0.25">
      <c r="A921" s="139"/>
      <c r="B921" s="139"/>
      <c r="C921" s="139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  <c r="AA921" s="139"/>
      <c r="AB921" s="139"/>
    </row>
    <row r="922" spans="1:28" x14ac:dyDescent="0.25">
      <c r="A922" s="139"/>
      <c r="B922" s="139"/>
      <c r="C922" s="139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  <c r="AA922" s="139"/>
      <c r="AB922" s="139"/>
    </row>
    <row r="923" spans="1:28" x14ac:dyDescent="0.25">
      <c r="A923" s="139"/>
      <c r="B923" s="139"/>
      <c r="C923" s="139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  <c r="AA923" s="139"/>
      <c r="AB923" s="139"/>
    </row>
    <row r="924" spans="1:28" x14ac:dyDescent="0.25">
      <c r="A924" s="139"/>
      <c r="B924" s="139"/>
      <c r="C924" s="139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  <c r="AA924" s="139"/>
      <c r="AB924" s="139"/>
    </row>
    <row r="925" spans="1:28" x14ac:dyDescent="0.25">
      <c r="A925" s="139"/>
      <c r="B925" s="139"/>
      <c r="C925" s="139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  <c r="AA925" s="139"/>
      <c r="AB925" s="139"/>
    </row>
    <row r="926" spans="1:28" x14ac:dyDescent="0.25">
      <c r="A926" s="139"/>
      <c r="B926" s="139"/>
      <c r="C926" s="139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  <c r="AA926" s="139"/>
      <c r="AB926" s="139"/>
    </row>
    <row r="927" spans="1:28" x14ac:dyDescent="0.25">
      <c r="A927" s="139"/>
      <c r="B927" s="139"/>
      <c r="C927" s="139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  <c r="AA927" s="139"/>
      <c r="AB927" s="139"/>
    </row>
    <row r="928" spans="1:28" x14ac:dyDescent="0.25">
      <c r="A928" s="139"/>
      <c r="B928" s="139"/>
      <c r="C928" s="139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  <c r="AA928" s="139"/>
      <c r="AB928" s="139"/>
    </row>
    <row r="929" spans="1:28" x14ac:dyDescent="0.25">
      <c r="A929" s="139"/>
      <c r="B929" s="139"/>
      <c r="C929" s="139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  <c r="AA929" s="139"/>
      <c r="AB929" s="139"/>
    </row>
    <row r="930" spans="1:28" x14ac:dyDescent="0.25">
      <c r="A930" s="139"/>
      <c r="B930" s="139"/>
      <c r="C930" s="139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  <c r="AA930" s="139"/>
      <c r="AB930" s="139"/>
    </row>
    <row r="931" spans="1:28" x14ac:dyDescent="0.25">
      <c r="A931" s="139"/>
      <c r="B931" s="139"/>
      <c r="C931" s="139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  <c r="AA931" s="139"/>
      <c r="AB931" s="139"/>
    </row>
    <row r="932" spans="1:28" x14ac:dyDescent="0.25">
      <c r="A932" s="139"/>
      <c r="B932" s="139"/>
      <c r="C932" s="139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  <c r="AA932" s="139"/>
      <c r="AB932" s="139"/>
    </row>
    <row r="933" spans="1:28" x14ac:dyDescent="0.25">
      <c r="A933" s="139"/>
      <c r="B933" s="139"/>
      <c r="C933" s="139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  <c r="AA933" s="139"/>
      <c r="AB933" s="139"/>
    </row>
    <row r="934" spans="1:28" x14ac:dyDescent="0.25">
      <c r="A934" s="139"/>
      <c r="B934" s="139"/>
      <c r="C934" s="139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  <c r="AA934" s="139"/>
      <c r="AB934" s="139"/>
    </row>
    <row r="935" spans="1:28" x14ac:dyDescent="0.25">
      <c r="A935" s="139"/>
      <c r="B935" s="139"/>
      <c r="C935" s="139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  <c r="AA935" s="139"/>
      <c r="AB935" s="139"/>
    </row>
    <row r="936" spans="1:28" x14ac:dyDescent="0.25">
      <c r="A936" s="139"/>
      <c r="B936" s="139"/>
      <c r="C936" s="139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  <c r="AA936" s="139"/>
      <c r="AB936" s="139"/>
    </row>
    <row r="937" spans="1:28" x14ac:dyDescent="0.25">
      <c r="A937" s="139"/>
      <c r="B937" s="139"/>
      <c r="C937" s="139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  <c r="AA937" s="139"/>
      <c r="AB937" s="139"/>
    </row>
    <row r="938" spans="1:28" x14ac:dyDescent="0.25">
      <c r="A938" s="139"/>
      <c r="B938" s="139"/>
      <c r="C938" s="139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  <c r="AA938" s="139"/>
      <c r="AB938" s="139"/>
    </row>
    <row r="939" spans="1:28" x14ac:dyDescent="0.25">
      <c r="A939" s="139"/>
      <c r="B939" s="139"/>
      <c r="C939" s="139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  <c r="AA939" s="139"/>
      <c r="AB939" s="139"/>
    </row>
    <row r="940" spans="1:28" x14ac:dyDescent="0.25">
      <c r="A940" s="139"/>
      <c r="B940" s="139"/>
      <c r="C940" s="139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  <c r="AA940" s="139"/>
      <c r="AB940" s="139"/>
    </row>
    <row r="941" spans="1:28" x14ac:dyDescent="0.25">
      <c r="A941" s="139"/>
      <c r="B941" s="139"/>
      <c r="C941" s="139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  <c r="AA941" s="139"/>
      <c r="AB941" s="139"/>
    </row>
    <row r="942" spans="1:28" x14ac:dyDescent="0.25">
      <c r="A942" s="139"/>
      <c r="B942" s="139"/>
      <c r="C942" s="139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  <c r="AA942" s="139"/>
      <c r="AB942" s="139"/>
    </row>
    <row r="943" spans="1:28" x14ac:dyDescent="0.25">
      <c r="A943" s="139"/>
      <c r="B943" s="139"/>
      <c r="C943" s="139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  <c r="AA943" s="139"/>
      <c r="AB943" s="139"/>
    </row>
    <row r="944" spans="1:28" x14ac:dyDescent="0.25">
      <c r="A944" s="139"/>
      <c r="B944" s="139"/>
      <c r="C944" s="139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  <c r="AA944" s="139"/>
      <c r="AB944" s="139"/>
    </row>
    <row r="945" spans="1:28" x14ac:dyDescent="0.25">
      <c r="A945" s="139"/>
      <c r="B945" s="139"/>
      <c r="C945" s="139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  <c r="AA945" s="139"/>
      <c r="AB945" s="139"/>
    </row>
    <row r="946" spans="1:28" x14ac:dyDescent="0.25">
      <c r="A946" s="139"/>
      <c r="B946" s="139"/>
      <c r="C946" s="139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  <c r="AA946" s="139"/>
      <c r="AB946" s="139"/>
    </row>
    <row r="947" spans="1:28" x14ac:dyDescent="0.25">
      <c r="A947" s="139"/>
      <c r="B947" s="139"/>
      <c r="C947" s="139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  <c r="AA947" s="139"/>
      <c r="AB947" s="139"/>
    </row>
    <row r="948" spans="1:28" x14ac:dyDescent="0.25">
      <c r="A948" s="139"/>
      <c r="B948" s="139"/>
      <c r="C948" s="139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  <c r="AA948" s="139"/>
      <c r="AB948" s="139"/>
    </row>
    <row r="949" spans="1:28" x14ac:dyDescent="0.25">
      <c r="A949" s="139"/>
      <c r="B949" s="139"/>
      <c r="C949" s="139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  <c r="AA949" s="139"/>
      <c r="AB949" s="139"/>
    </row>
    <row r="950" spans="1:28" x14ac:dyDescent="0.25">
      <c r="A950" s="139"/>
      <c r="B950" s="139"/>
      <c r="C950" s="139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  <c r="AA950" s="139"/>
      <c r="AB950" s="139"/>
    </row>
    <row r="951" spans="1:28" x14ac:dyDescent="0.25">
      <c r="A951" s="139"/>
      <c r="B951" s="139"/>
      <c r="C951" s="139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  <c r="AA951" s="139"/>
      <c r="AB951" s="139"/>
    </row>
    <row r="952" spans="1:28" x14ac:dyDescent="0.25">
      <c r="A952" s="139"/>
      <c r="B952" s="139"/>
      <c r="C952" s="139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  <c r="AA952" s="139"/>
      <c r="AB952" s="139"/>
    </row>
    <row r="953" spans="1:28" x14ac:dyDescent="0.25">
      <c r="A953" s="139"/>
      <c r="B953" s="139"/>
      <c r="C953" s="139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  <c r="AA953" s="139"/>
      <c r="AB953" s="139"/>
    </row>
    <row r="954" spans="1:28" x14ac:dyDescent="0.25">
      <c r="A954" s="139"/>
      <c r="B954" s="139"/>
      <c r="C954" s="139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  <c r="AA954" s="139"/>
      <c r="AB954" s="139"/>
    </row>
    <row r="955" spans="1:28" x14ac:dyDescent="0.25">
      <c r="A955" s="139"/>
      <c r="B955" s="139"/>
      <c r="C955" s="139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  <c r="AA955" s="139"/>
      <c r="AB955" s="139"/>
    </row>
    <row r="956" spans="1:28" x14ac:dyDescent="0.25">
      <c r="A956" s="139"/>
      <c r="B956" s="139"/>
      <c r="C956" s="139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  <c r="AA956" s="139"/>
      <c r="AB956" s="139"/>
    </row>
    <row r="957" spans="1:28" x14ac:dyDescent="0.25">
      <c r="A957" s="139"/>
      <c r="B957" s="139"/>
      <c r="C957" s="139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  <c r="AA957" s="139"/>
      <c r="AB957" s="139"/>
    </row>
    <row r="958" spans="1:28" x14ac:dyDescent="0.25">
      <c r="A958" s="139"/>
      <c r="B958" s="139"/>
      <c r="C958" s="139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  <c r="AA958" s="139"/>
      <c r="AB958" s="139"/>
    </row>
    <row r="959" spans="1:28" x14ac:dyDescent="0.25">
      <c r="A959" s="139"/>
      <c r="B959" s="139"/>
      <c r="C959" s="139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  <c r="AA959" s="139"/>
      <c r="AB959" s="139"/>
    </row>
    <row r="960" spans="1:28" x14ac:dyDescent="0.25">
      <c r="A960" s="139"/>
      <c r="B960" s="139"/>
      <c r="C960" s="139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  <c r="AA960" s="139"/>
      <c r="AB960" s="139"/>
    </row>
    <row r="961" spans="1:28" x14ac:dyDescent="0.25">
      <c r="A961" s="139"/>
      <c r="B961" s="139"/>
      <c r="C961" s="139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  <c r="AA961" s="139"/>
      <c r="AB961" s="139"/>
    </row>
    <row r="962" spans="1:28" x14ac:dyDescent="0.25">
      <c r="A962" s="139"/>
      <c r="B962" s="139"/>
      <c r="C962" s="139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  <c r="AA962" s="139"/>
      <c r="AB962" s="139"/>
    </row>
    <row r="963" spans="1:28" x14ac:dyDescent="0.25">
      <c r="A963" s="139"/>
      <c r="B963" s="139"/>
      <c r="C963" s="139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  <c r="AA963" s="139"/>
      <c r="AB963" s="139"/>
    </row>
    <row r="964" spans="1:28" x14ac:dyDescent="0.25">
      <c r="A964" s="139"/>
      <c r="B964" s="139"/>
      <c r="C964" s="139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  <c r="AA964" s="139"/>
      <c r="AB964" s="139"/>
    </row>
    <row r="965" spans="1:28" x14ac:dyDescent="0.25">
      <c r="A965" s="139"/>
      <c r="B965" s="139"/>
      <c r="C965" s="139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  <c r="AA965" s="139"/>
      <c r="AB965" s="139"/>
    </row>
    <row r="966" spans="1:28" x14ac:dyDescent="0.25">
      <c r="A966" s="139"/>
      <c r="B966" s="139"/>
      <c r="C966" s="139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  <c r="AA966" s="139"/>
      <c r="AB966" s="139"/>
    </row>
    <row r="967" spans="1:28" x14ac:dyDescent="0.25">
      <c r="A967" s="139"/>
      <c r="B967" s="139"/>
      <c r="C967" s="139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  <c r="AA967" s="139"/>
      <c r="AB967" s="139"/>
    </row>
    <row r="968" spans="1:28" x14ac:dyDescent="0.25">
      <c r="A968" s="139"/>
      <c r="B968" s="139"/>
      <c r="C968" s="139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  <c r="AA968" s="139"/>
      <c r="AB968" s="139"/>
    </row>
    <row r="969" spans="1:28" x14ac:dyDescent="0.25">
      <c r="A969" s="139"/>
      <c r="B969" s="139"/>
      <c r="C969" s="139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  <c r="AA969" s="139"/>
      <c r="AB969" s="139"/>
    </row>
    <row r="970" spans="1:28" x14ac:dyDescent="0.25">
      <c r="A970" s="139"/>
      <c r="B970" s="139"/>
      <c r="C970" s="139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  <c r="AA970" s="139"/>
      <c r="AB970" s="139"/>
    </row>
    <row r="971" spans="1:28" x14ac:dyDescent="0.25">
      <c r="A971" s="139"/>
      <c r="B971" s="139"/>
      <c r="C971" s="139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  <c r="AA971" s="139"/>
      <c r="AB971" s="139"/>
    </row>
    <row r="972" spans="1:28" x14ac:dyDescent="0.25">
      <c r="A972" s="139"/>
      <c r="B972" s="139"/>
      <c r="C972" s="139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  <c r="AA972" s="139"/>
      <c r="AB972" s="139"/>
    </row>
    <row r="973" spans="1:28" x14ac:dyDescent="0.25">
      <c r="A973" s="139"/>
      <c r="B973" s="139"/>
      <c r="C973" s="139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  <c r="AA973" s="139"/>
      <c r="AB973" s="139"/>
    </row>
    <row r="974" spans="1:28" x14ac:dyDescent="0.25">
      <c r="A974" s="139"/>
      <c r="B974" s="139"/>
      <c r="C974" s="139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  <c r="AA974" s="139"/>
      <c r="AB974" s="139"/>
    </row>
    <row r="975" spans="1:28" x14ac:dyDescent="0.25">
      <c r="A975" s="139"/>
      <c r="B975" s="139"/>
      <c r="C975" s="139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  <c r="AA975" s="139"/>
      <c r="AB975" s="139"/>
    </row>
    <row r="976" spans="1:28" x14ac:dyDescent="0.25">
      <c r="A976" s="139"/>
      <c r="B976" s="139"/>
      <c r="C976" s="139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  <c r="AA976" s="139"/>
      <c r="AB976" s="139"/>
    </row>
    <row r="977" spans="1:28" x14ac:dyDescent="0.25">
      <c r="A977" s="139"/>
      <c r="B977" s="139"/>
      <c r="C977" s="139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  <c r="AA977" s="139"/>
      <c r="AB977" s="139"/>
    </row>
    <row r="978" spans="1:28" x14ac:dyDescent="0.25">
      <c r="A978" s="139"/>
      <c r="B978" s="139"/>
      <c r="C978" s="139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  <c r="AA978" s="139"/>
      <c r="AB978" s="139"/>
    </row>
    <row r="979" spans="1:28" x14ac:dyDescent="0.25">
      <c r="A979" s="139"/>
      <c r="B979" s="139"/>
      <c r="C979" s="139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  <c r="AA979" s="139"/>
      <c r="AB979" s="139"/>
    </row>
    <row r="980" spans="1:28" x14ac:dyDescent="0.25">
      <c r="A980" s="139"/>
      <c r="B980" s="139"/>
      <c r="C980" s="139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  <c r="AA980" s="139"/>
      <c r="AB980" s="139"/>
    </row>
    <row r="981" spans="1:28" x14ac:dyDescent="0.25">
      <c r="A981" s="139"/>
      <c r="B981" s="139"/>
      <c r="C981" s="139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  <c r="AA981" s="139"/>
      <c r="AB981" s="139"/>
    </row>
    <row r="982" spans="1:28" x14ac:dyDescent="0.25">
      <c r="A982" s="139"/>
      <c r="B982" s="139"/>
      <c r="C982" s="139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  <c r="AA982" s="139"/>
      <c r="AB982" s="139"/>
    </row>
    <row r="983" spans="1:28" x14ac:dyDescent="0.25">
      <c r="A983" s="139"/>
      <c r="B983" s="139"/>
      <c r="C983" s="139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  <c r="AA983" s="139"/>
      <c r="AB983" s="139"/>
    </row>
    <row r="984" spans="1:28" x14ac:dyDescent="0.25">
      <c r="A984" s="139"/>
      <c r="B984" s="139"/>
      <c r="C984" s="139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  <c r="AA984" s="139"/>
      <c r="AB984" s="139"/>
    </row>
    <row r="985" spans="1:28" x14ac:dyDescent="0.25">
      <c r="A985" s="139"/>
      <c r="B985" s="139"/>
      <c r="C985" s="139"/>
      <c r="D985" s="139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  <c r="AA985" s="139"/>
      <c r="AB985" s="139"/>
    </row>
    <row r="986" spans="1:28" x14ac:dyDescent="0.25">
      <c r="A986" s="139"/>
      <c r="B986" s="139"/>
      <c r="C986" s="139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  <c r="AA986" s="139"/>
      <c r="AB986" s="139"/>
    </row>
    <row r="987" spans="1:28" x14ac:dyDescent="0.25">
      <c r="A987" s="139"/>
      <c r="B987" s="139"/>
      <c r="C987" s="139"/>
      <c r="D987" s="139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  <c r="AA987" s="139"/>
      <c r="AB987" s="139"/>
    </row>
    <row r="988" spans="1:28" x14ac:dyDescent="0.25">
      <c r="A988" s="139"/>
      <c r="B988" s="139"/>
      <c r="C988" s="139"/>
      <c r="D988" s="139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  <c r="AA988" s="139"/>
      <c r="AB988" s="139"/>
    </row>
    <row r="989" spans="1:28" x14ac:dyDescent="0.25">
      <c r="A989" s="139"/>
      <c r="B989" s="139"/>
      <c r="C989" s="139"/>
      <c r="D989" s="139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  <c r="AA989" s="139"/>
      <c r="AB989" s="139"/>
    </row>
    <row r="990" spans="1:28" x14ac:dyDescent="0.25">
      <c r="A990" s="139"/>
      <c r="B990" s="139"/>
      <c r="C990" s="139"/>
      <c r="D990" s="139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  <c r="AA990" s="139"/>
      <c r="AB990" s="139"/>
    </row>
    <row r="991" spans="1:28" x14ac:dyDescent="0.25">
      <c r="A991" s="139"/>
      <c r="B991" s="139"/>
      <c r="C991" s="139"/>
      <c r="D991" s="139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  <c r="AA991" s="139"/>
      <c r="AB991" s="139"/>
    </row>
    <row r="992" spans="1:28" x14ac:dyDescent="0.25">
      <c r="A992" s="139"/>
      <c r="B992" s="139"/>
      <c r="C992" s="139"/>
      <c r="D992" s="139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  <c r="AA992" s="139"/>
      <c r="AB992" s="139"/>
    </row>
    <row r="993" spans="1:28" x14ac:dyDescent="0.25">
      <c r="A993" s="139"/>
      <c r="B993" s="139"/>
      <c r="C993" s="139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  <c r="AA993" s="139"/>
      <c r="AB993" s="139"/>
    </row>
    <row r="994" spans="1:28" x14ac:dyDescent="0.25">
      <c r="A994" s="139"/>
      <c r="B994" s="139"/>
      <c r="C994" s="139"/>
      <c r="D994" s="139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  <c r="AA994" s="139"/>
      <c r="AB994" s="139"/>
    </row>
    <row r="995" spans="1:28" x14ac:dyDescent="0.25">
      <c r="A995" s="139"/>
      <c r="B995" s="139"/>
      <c r="C995" s="139"/>
      <c r="D995" s="139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  <c r="AA995" s="139"/>
      <c r="AB995" s="139"/>
    </row>
    <row r="996" spans="1:28" x14ac:dyDescent="0.25">
      <c r="A996" s="139"/>
      <c r="B996" s="139"/>
      <c r="C996" s="139"/>
      <c r="D996" s="139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  <c r="AA996" s="139"/>
      <c r="AB996" s="139"/>
    </row>
    <row r="997" spans="1:28" x14ac:dyDescent="0.25">
      <c r="A997" s="139"/>
      <c r="B997" s="139"/>
      <c r="C997" s="139"/>
      <c r="D997" s="139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  <c r="AA997" s="139"/>
      <c r="AB997" s="139"/>
    </row>
    <row r="998" spans="1:28" x14ac:dyDescent="0.25">
      <c r="A998" s="139"/>
      <c r="B998" s="139"/>
      <c r="C998" s="139"/>
      <c r="D998" s="139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  <c r="AA998" s="139"/>
      <c r="AB998" s="139"/>
    </row>
    <row r="999" spans="1:28" x14ac:dyDescent="0.25">
      <c r="A999" s="139"/>
      <c r="B999" s="139"/>
      <c r="C999" s="139"/>
      <c r="D999" s="139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  <c r="AA999" s="139"/>
      <c r="AB999" s="139"/>
    </row>
    <row r="1000" spans="1:28" x14ac:dyDescent="0.25">
      <c r="A1000" s="139"/>
      <c r="B1000" s="139"/>
      <c r="C1000" s="139"/>
      <c r="D1000" s="139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  <c r="AA1000" s="139"/>
      <c r="AB1000" s="139"/>
    </row>
    <row r="1001" spans="1:28" x14ac:dyDescent="0.25">
      <c r="A1001" s="139"/>
      <c r="B1001" s="139"/>
      <c r="C1001" s="139"/>
      <c r="D1001" s="139"/>
      <c r="E1001" s="139"/>
      <c r="F1001" s="139"/>
      <c r="G1001" s="139"/>
      <c r="H1001" s="139"/>
      <c r="I1001" s="139"/>
      <c r="J1001" s="139"/>
      <c r="K1001" s="139"/>
      <c r="L1001" s="139"/>
      <c r="M1001" s="139"/>
      <c r="N1001" s="139"/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  <c r="AA1001" s="139"/>
      <c r="AB1001" s="139"/>
    </row>
    <row r="1002" spans="1:28" x14ac:dyDescent="0.25">
      <c r="A1002" s="139"/>
      <c r="B1002" s="139"/>
      <c r="C1002" s="139"/>
      <c r="D1002" s="139"/>
      <c r="E1002" s="139"/>
      <c r="F1002" s="139"/>
      <c r="G1002" s="139"/>
      <c r="H1002" s="139"/>
      <c r="I1002" s="139"/>
      <c r="J1002" s="139"/>
      <c r="K1002" s="139"/>
      <c r="L1002" s="139"/>
      <c r="M1002" s="139"/>
      <c r="N1002" s="139"/>
      <c r="O1002" s="139"/>
      <c r="P1002" s="139"/>
      <c r="Q1002" s="139"/>
      <c r="R1002" s="139"/>
      <c r="S1002" s="139"/>
      <c r="T1002" s="139"/>
      <c r="U1002" s="139"/>
      <c r="V1002" s="139"/>
      <c r="W1002" s="139"/>
      <c r="X1002" s="139"/>
      <c r="Y1002" s="139"/>
      <c r="Z1002" s="139"/>
      <c r="AA1002" s="139"/>
      <c r="AB1002" s="139"/>
    </row>
    <row r="1003" spans="1:28" x14ac:dyDescent="0.25">
      <c r="A1003" s="139"/>
      <c r="B1003" s="139"/>
      <c r="C1003" s="139"/>
      <c r="D1003" s="139"/>
      <c r="E1003" s="139"/>
      <c r="F1003" s="139"/>
      <c r="G1003" s="139"/>
      <c r="H1003" s="139"/>
      <c r="I1003" s="139"/>
      <c r="J1003" s="139"/>
      <c r="K1003" s="139"/>
      <c r="L1003" s="139"/>
      <c r="M1003" s="139"/>
      <c r="N1003" s="139"/>
      <c r="O1003" s="139"/>
      <c r="P1003" s="139"/>
      <c r="Q1003" s="139"/>
      <c r="R1003" s="139"/>
      <c r="S1003" s="139"/>
      <c r="T1003" s="139"/>
      <c r="U1003" s="139"/>
      <c r="V1003" s="139"/>
      <c r="W1003" s="139"/>
      <c r="X1003" s="139"/>
      <c r="Y1003" s="139"/>
      <c r="Z1003" s="139"/>
      <c r="AA1003" s="139"/>
      <c r="AB1003" s="139"/>
    </row>
    <row r="1004" spans="1:28" x14ac:dyDescent="0.25">
      <c r="A1004" s="139"/>
      <c r="B1004" s="139"/>
      <c r="C1004" s="139"/>
      <c r="D1004" s="139"/>
      <c r="E1004" s="139"/>
      <c r="F1004" s="139"/>
      <c r="G1004" s="139"/>
      <c r="H1004" s="139"/>
      <c r="I1004" s="139"/>
      <c r="J1004" s="139"/>
      <c r="K1004" s="139"/>
      <c r="L1004" s="139"/>
      <c r="M1004" s="139"/>
      <c r="N1004" s="139"/>
      <c r="O1004" s="139"/>
      <c r="P1004" s="139"/>
      <c r="Q1004" s="139"/>
      <c r="R1004" s="139"/>
      <c r="S1004" s="139"/>
      <c r="T1004" s="139"/>
      <c r="U1004" s="139"/>
      <c r="V1004" s="139"/>
      <c r="W1004" s="139"/>
      <c r="X1004" s="139"/>
      <c r="Y1004" s="139"/>
      <c r="Z1004" s="139"/>
      <c r="AA1004" s="139"/>
      <c r="AB1004" s="139"/>
    </row>
    <row r="1005" spans="1:28" x14ac:dyDescent="0.25">
      <c r="A1005" s="139"/>
      <c r="B1005" s="139"/>
      <c r="C1005" s="139"/>
      <c r="D1005" s="139"/>
      <c r="E1005" s="139"/>
      <c r="F1005" s="139"/>
      <c r="G1005" s="139"/>
      <c r="H1005" s="139"/>
      <c r="I1005" s="139"/>
      <c r="J1005" s="139"/>
      <c r="K1005" s="139"/>
      <c r="L1005" s="139"/>
      <c r="M1005" s="139"/>
      <c r="N1005" s="139"/>
      <c r="O1005" s="139"/>
      <c r="P1005" s="139"/>
      <c r="Q1005" s="139"/>
      <c r="R1005" s="139"/>
      <c r="S1005" s="139"/>
      <c r="T1005" s="139"/>
      <c r="U1005" s="139"/>
      <c r="V1005" s="139"/>
      <c r="W1005" s="139"/>
      <c r="X1005" s="139"/>
      <c r="Y1005" s="139"/>
      <c r="Z1005" s="139"/>
      <c r="AA1005" s="139"/>
      <c r="AB1005" s="139"/>
    </row>
    <row r="1006" spans="1:28" x14ac:dyDescent="0.25">
      <c r="A1006" s="139"/>
      <c r="B1006" s="139"/>
      <c r="C1006" s="139"/>
      <c r="D1006" s="139"/>
      <c r="E1006" s="139"/>
      <c r="F1006" s="139"/>
      <c r="G1006" s="139"/>
      <c r="H1006" s="139"/>
      <c r="I1006" s="139"/>
      <c r="J1006" s="139"/>
      <c r="K1006" s="139"/>
      <c r="L1006" s="139"/>
      <c r="M1006" s="139"/>
      <c r="N1006" s="139"/>
      <c r="O1006" s="139"/>
      <c r="P1006" s="139"/>
      <c r="Q1006" s="139"/>
      <c r="R1006" s="139"/>
      <c r="S1006" s="139"/>
      <c r="T1006" s="139"/>
      <c r="U1006" s="139"/>
      <c r="V1006" s="139"/>
      <c r="W1006" s="139"/>
      <c r="X1006" s="139"/>
      <c r="Y1006" s="139"/>
      <c r="Z1006" s="139"/>
      <c r="AA1006" s="139"/>
      <c r="AB1006" s="139"/>
    </row>
    <row r="1007" spans="1:28" x14ac:dyDescent="0.25">
      <c r="A1007" s="139"/>
      <c r="B1007" s="139"/>
      <c r="C1007" s="139"/>
      <c r="D1007" s="139"/>
      <c r="E1007" s="139"/>
      <c r="F1007" s="139"/>
      <c r="G1007" s="139"/>
      <c r="H1007" s="139"/>
      <c r="I1007" s="139"/>
      <c r="J1007" s="139"/>
      <c r="K1007" s="139"/>
      <c r="L1007" s="139"/>
      <c r="M1007" s="139"/>
      <c r="N1007" s="139"/>
      <c r="O1007" s="139"/>
      <c r="P1007" s="139"/>
      <c r="Q1007" s="139"/>
      <c r="R1007" s="139"/>
      <c r="S1007" s="139"/>
      <c r="T1007" s="139"/>
      <c r="U1007" s="139"/>
      <c r="V1007" s="139"/>
      <c r="W1007" s="139"/>
      <c r="X1007" s="139"/>
      <c r="Y1007" s="139"/>
      <c r="Z1007" s="139"/>
      <c r="AA1007" s="139"/>
      <c r="AB1007" s="139"/>
    </row>
    <row r="1008" spans="1:28" x14ac:dyDescent="0.25">
      <c r="A1008" s="139"/>
      <c r="B1008" s="139"/>
      <c r="C1008" s="139"/>
      <c r="D1008" s="139"/>
      <c r="E1008" s="139"/>
      <c r="F1008" s="139"/>
      <c r="G1008" s="139"/>
      <c r="H1008" s="139"/>
      <c r="I1008" s="139"/>
      <c r="J1008" s="139"/>
      <c r="K1008" s="139"/>
      <c r="L1008" s="139"/>
      <c r="M1008" s="139"/>
      <c r="N1008" s="139"/>
      <c r="O1008" s="139"/>
      <c r="P1008" s="139"/>
      <c r="Q1008" s="139"/>
      <c r="R1008" s="139"/>
      <c r="S1008" s="139"/>
      <c r="T1008" s="139"/>
      <c r="U1008" s="139"/>
      <c r="V1008" s="139"/>
      <c r="W1008" s="139"/>
      <c r="X1008" s="139"/>
      <c r="Y1008" s="139"/>
      <c r="Z1008" s="139"/>
      <c r="AA1008" s="139"/>
      <c r="AB1008" s="139"/>
    </row>
    <row r="1009" spans="1:28" x14ac:dyDescent="0.25">
      <c r="A1009" s="139"/>
      <c r="B1009" s="139"/>
      <c r="C1009" s="139"/>
      <c r="D1009" s="139"/>
      <c r="E1009" s="139"/>
      <c r="F1009" s="139"/>
      <c r="G1009" s="139"/>
      <c r="H1009" s="139"/>
      <c r="I1009" s="139"/>
      <c r="J1009" s="139"/>
      <c r="K1009" s="139"/>
      <c r="L1009" s="139"/>
      <c r="M1009" s="139"/>
      <c r="N1009" s="139"/>
      <c r="O1009" s="139"/>
      <c r="P1009" s="139"/>
      <c r="Q1009" s="139"/>
      <c r="R1009" s="139"/>
      <c r="S1009" s="139"/>
      <c r="T1009" s="139"/>
      <c r="U1009" s="139"/>
      <c r="V1009" s="139"/>
      <c r="W1009" s="139"/>
      <c r="X1009" s="139"/>
      <c r="Y1009" s="139"/>
      <c r="Z1009" s="139"/>
      <c r="AA1009" s="139"/>
      <c r="AB1009" s="139"/>
    </row>
    <row r="1010" spans="1:28" x14ac:dyDescent="0.25">
      <c r="A1010" s="139"/>
      <c r="B1010" s="139"/>
      <c r="C1010" s="139"/>
      <c r="D1010" s="139"/>
      <c r="E1010" s="139"/>
      <c r="F1010" s="139"/>
      <c r="G1010" s="139"/>
      <c r="H1010" s="139"/>
      <c r="I1010" s="139"/>
      <c r="J1010" s="139"/>
      <c r="K1010" s="139"/>
      <c r="L1010" s="139"/>
      <c r="M1010" s="139"/>
      <c r="N1010" s="139"/>
      <c r="O1010" s="139"/>
      <c r="P1010" s="139"/>
      <c r="Q1010" s="139"/>
      <c r="R1010" s="139"/>
      <c r="S1010" s="139"/>
      <c r="T1010" s="139"/>
      <c r="U1010" s="139"/>
      <c r="V1010" s="139"/>
      <c r="W1010" s="139"/>
      <c r="X1010" s="139"/>
      <c r="Y1010" s="139"/>
      <c r="Z1010" s="139"/>
      <c r="AA1010" s="139"/>
      <c r="AB1010" s="139"/>
    </row>
  </sheetData>
  <autoFilter ref="B12:F29" xr:uid="{00000000-0009-0000-0000-000001000000}"/>
  <mergeCells count="52">
    <mergeCell ref="G64:H64"/>
    <mergeCell ref="G59:H59"/>
    <mergeCell ref="G60:H60"/>
    <mergeCell ref="G61:H61"/>
    <mergeCell ref="G62:H62"/>
    <mergeCell ref="G63:H63"/>
    <mergeCell ref="G54:H54"/>
    <mergeCell ref="G55:H55"/>
    <mergeCell ref="G56:H56"/>
    <mergeCell ref="G57:H57"/>
    <mergeCell ref="G58:H58"/>
    <mergeCell ref="G49:H49"/>
    <mergeCell ref="G50:H50"/>
    <mergeCell ref="G51:H51"/>
    <mergeCell ref="G52:H52"/>
    <mergeCell ref="G53:H53"/>
    <mergeCell ref="G44:H44"/>
    <mergeCell ref="G45:H45"/>
    <mergeCell ref="G46:H46"/>
    <mergeCell ref="G47:H47"/>
    <mergeCell ref="G48:H48"/>
    <mergeCell ref="G39:H39"/>
    <mergeCell ref="G40:H40"/>
    <mergeCell ref="G41:H41"/>
    <mergeCell ref="G42:H42"/>
    <mergeCell ref="G43:H43"/>
    <mergeCell ref="G34:H34"/>
    <mergeCell ref="G35:H35"/>
    <mergeCell ref="G36:H36"/>
    <mergeCell ref="G37:H37"/>
    <mergeCell ref="G38:H38"/>
    <mergeCell ref="G29:H29"/>
    <mergeCell ref="G30:H30"/>
    <mergeCell ref="G31:H31"/>
    <mergeCell ref="G32:H32"/>
    <mergeCell ref="G33:H33"/>
    <mergeCell ref="N24:N25"/>
    <mergeCell ref="O24:O25"/>
    <mergeCell ref="G26:H26"/>
    <mergeCell ref="G27:H27"/>
    <mergeCell ref="G28:H28"/>
    <mergeCell ref="B24:B25"/>
    <mergeCell ref="C24:C25"/>
    <mergeCell ref="D24:D25"/>
    <mergeCell ref="E24:E25"/>
    <mergeCell ref="F24:F25"/>
    <mergeCell ref="E3:F3"/>
    <mergeCell ref="D5:F5"/>
    <mergeCell ref="G24:H25"/>
    <mergeCell ref="J24:K24"/>
    <mergeCell ref="L24:M24"/>
    <mergeCell ref="I24:I25"/>
  </mergeCells>
  <dataValidations count="3">
    <dataValidation type="list" allowBlank="1" showErrorMessage="1" sqref="I26:I64" xr:uid="{00000000-0002-0000-0100-000000000000}">
      <formula1>"High,Medium,Low,-"</formula1>
    </dataValidation>
    <dataValidation type="list" allowBlank="1" sqref="J26:M64" xr:uid="{00000000-0002-0000-0100-000001000000}">
      <formula1>"PASSED,FAILED,PENDING,-,CANCELED"</formula1>
    </dataValidation>
    <dataValidation type="list" allowBlank="1" sqref="N26:N64" xr:uid="{00000000-0002-0000-0100-000002000000}">
      <formula1>"BinhPVQ,DuyenTTM,DuongPTT,-"</formula1>
    </dataValidation>
  </dataValidations>
  <pageMargins left="0.7" right="0.7" top="0.75" bottom="0.75" header="0" footer="0"/>
  <pageSetup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29"/>
  <sheetViews>
    <sheetView tabSelected="1" zoomScaleNormal="100" workbookViewId="0">
      <selection activeCell="F5" sqref="F5"/>
    </sheetView>
  </sheetViews>
  <sheetFormatPr defaultRowHeight="13.8" customHeight="1" x14ac:dyDescent="0.25"/>
  <cols>
    <col min="3" max="4" customWidth="true" width="52.8984375"/>
  </cols>
  <sheetData>
    <row r="2" spans="1:13" ht="13.8" customHeight="1" x14ac:dyDescent="0.25">
      <c r="A2" s="0">
        <v>1</v>
      </c>
      <c r="B2" s="0">
        <v>2</v>
      </c>
      <c r="C2" s="0">
        <v>3</v>
      </c>
      <c r="D2" s="0">
        <v>4</v>
      </c>
      <c r="E2" s="0">
        <v>5</v>
      </c>
      <c r="F2" s="0">
        <v>6</v>
      </c>
      <c r="G2" s="0">
        <v>7</v>
      </c>
      <c r="H2" s="0">
        <v>8</v>
      </c>
      <c r="I2" s="0">
        <v>9</v>
      </c>
      <c r="J2" s="0">
        <v>10</v>
      </c>
      <c r="K2" s="0">
        <v>11</v>
      </c>
      <c r="L2" s="0">
        <v>12</v>
      </c>
      <c r="M2" s="0">
        <v>13</v>
      </c>
    </row>
    <row r="4" spans="1:13" x14ac:dyDescent="0.25">
      <c r="B4" s="140" t="s">
        <v>56</v>
      </c>
      <c r="C4" s="140" t="s">
        <v>57</v>
      </c>
      <c r="D4" s="140" t="s">
        <v>86</v>
      </c>
      <c r="E4" s="140" t="s">
        <v>21</v>
      </c>
    </row>
    <row r="5" spans="1:13" x14ac:dyDescent="0.25">
      <c r="B5" s="141">
        <v>1</v>
      </c>
      <c r="C5" s="141" t="str">
        <f>'LOGIN SCREEN'!C26</f>
        <v>Verify that user can a</v>
      </c>
      <c r="D5" s="141">
        <f>'LOGIN SCREEN'!G26</f>
        <v>0</v>
      </c>
      <c r="E5" s="141" t="s">
        <v>43</v>
      </c>
    </row>
    <row r="6" spans="1:13" ht="27.6" customHeight="1" x14ac:dyDescent="0.25">
      <c r="B6" s="141">
        <v>2</v>
      </c>
      <c r="C6" s="141" t="str">
        <f>'LOGIN SCREEN'!C27</f>
        <v>Verify that the pop-up is displayed and user turned it off successfully</v>
      </c>
      <c r="D6" s="141" t="str">
        <f>'LOGIN SCREEN'!G27</f>
        <v>Turn off the Pop-up successfully</v>
      </c>
      <c r="E6" s="141" t="s">
        <v>43</v>
      </c>
    </row>
    <row r="7" spans="1:13" x14ac:dyDescent="0.25">
      <c r="B7" s="141">
        <v>3</v>
      </c>
      <c r="C7" s="141" t="str">
        <f>'LOGIN SCREEN'!C28</f>
        <v>Verify that user opens the login form successfully</v>
      </c>
      <c r="D7" s="141" t="str">
        <f>'LOGIN SCREEN'!G28</f>
        <v>Open the login Form successfully</v>
      </c>
      <c r="E7" s="141" t="s">
        <v>43</v>
      </c>
    </row>
    <row r="8" spans="1:13" x14ac:dyDescent="0.25">
      <c r="B8" s="141">
        <v>4</v>
      </c>
      <c r="C8" s="141" t="str">
        <f>'LOGIN SCREEN'!C29</f>
        <v>Verify that the phone number field is displayed succesfully</v>
      </c>
      <c r="D8" s="141" t="str">
        <f>'LOGIN SCREEN'!G29</f>
        <v>Displayed phone number field successfullly</v>
      </c>
      <c r="E8" s="141" t="s">
        <v>43</v>
      </c>
    </row>
    <row r="9" spans="1:13" x14ac:dyDescent="0.25">
      <c r="B9" s="141">
        <v>5</v>
      </c>
      <c r="C9" s="141" t="str">
        <f>'LOGIN SCREEN'!C30</f>
        <v>Verify that user cannot input the phone number &gt; 10</v>
      </c>
      <c r="D9" s="141" t="str">
        <f>'LOGIN SCREEN'!G30</f>
        <v>The website just allow the phone number with maxium 10 digits</v>
      </c>
      <c r="E9" s="141" t="s">
        <v>43</v>
      </c>
    </row>
    <row r="10" spans="1:13" ht="27.6" x14ac:dyDescent="0.25">
      <c r="B10" s="141">
        <v>6</v>
      </c>
      <c r="C10" s="141" t="str">
        <f>'LOGIN SCREEN'!C31</f>
        <v>Verify that the Login button will be disabled when the user input invalid phone number</v>
      </c>
      <c r="D10" s="141" t="str">
        <f>'LOGIN SCREEN'!G31</f>
        <v>Disable the login button</v>
      </c>
      <c r="E10" s="141" t="s">
        <v>43</v>
      </c>
    </row>
    <row r="11" spans="1:13" x14ac:dyDescent="0.25">
      <c r="B11" s="141">
        <v>7</v>
      </c>
      <c r="C11" s="141" t="str">
        <f>'LOGIN SCREEN'!C32</f>
        <v>Verify that the "Login by Google" button is displayed</v>
      </c>
      <c r="D11" s="141" t="str">
        <f>'LOGIN SCREEN'!G32</f>
        <v>Display the "Login by google" button successfully</v>
      </c>
      <c r="E11" s="141" t="s">
        <v>43</v>
      </c>
    </row>
    <row r="12" spans="1:13" x14ac:dyDescent="0.25">
      <c r="B12" s="141">
        <v>8</v>
      </c>
      <c r="C12" s="141" t="str">
        <f>'LOGIN SCREEN'!C33</f>
        <v>Verify that the "Login by Vneid" button is displayed</v>
      </c>
      <c r="D12" s="141" t="str">
        <f>'LOGIN SCREEN'!G33</f>
        <v>Display the "Login by vneid" button successfully</v>
      </c>
      <c r="E12" s="141" t="s">
        <v>43</v>
      </c>
    </row>
    <row r="13" spans="1:13" x14ac:dyDescent="0.25">
      <c r="B13" s="141">
        <v>9</v>
      </c>
      <c r="C13" s="141" t="str">
        <f>'LOGIN SCREEN'!C34</f>
        <v>Verify that the Dialog Method is displayed</v>
      </c>
      <c r="D13" s="141" t="str">
        <f>'LOGIN SCREEN'!G34</f>
        <v>Display the Dialog Method successfully</v>
      </c>
      <c r="E13" s="141" t="s">
        <v>43</v>
      </c>
    </row>
    <row r="14" spans="1:13" x14ac:dyDescent="0.25">
      <c r="B14" s="141">
        <v>10</v>
      </c>
      <c r="C14" s="141" t="str">
        <f>'LOGIN SCREEN'!C35</f>
        <v>Verify that the "Login By Zalo" button is displayed</v>
      </c>
      <c r="D14" s="141">
        <f>'LOGIN SCREEN'!G35</f>
        <v>0</v>
      </c>
      <c r="E14" s="141" t="s">
        <v>43</v>
      </c>
    </row>
    <row r="15" spans="1:13" x14ac:dyDescent="0.25">
      <c r="B15" s="141">
        <v>11</v>
      </c>
      <c r="C15" s="141" t="str">
        <f>'LOGIN SCREEN'!C36</f>
        <v>Verify that the "Login By SMS" button is displayed</v>
      </c>
      <c r="D15" s="141">
        <f>'LOGIN SCREEN'!G36</f>
        <v>0</v>
      </c>
      <c r="E15" s="141" t="s">
        <v>43</v>
      </c>
    </row>
    <row r="16" spans="1:13" x14ac:dyDescent="0.25">
      <c r="B16" s="141">
        <v>12</v>
      </c>
      <c r="C16" s="141" t="str">
        <f>'LOGIN SCREEN'!C37</f>
        <v>Verify that the "Login By Password" button is displayed</v>
      </c>
      <c r="D16" s="141">
        <f>'LOGIN SCREEN'!G37</f>
        <v>0</v>
      </c>
      <c r="E16" s="141" t="s">
        <v>43</v>
      </c>
    </row>
    <row r="17" spans="2:5" x14ac:dyDescent="0.25">
      <c r="B17" s="141">
        <v>13</v>
      </c>
      <c r="C17" s="141">
        <f>'LOGIN SCREEN'!C38</f>
        <v>0</v>
      </c>
      <c r="D17" s="141">
        <f>'LOGIN SCREEN'!G38</f>
        <v>0</v>
      </c>
      <c r="E17" s="141" t="s">
        <v>43</v>
      </c>
    </row>
    <row r="18" spans="2:5" x14ac:dyDescent="0.25">
      <c r="B18" s="141">
        <v>14</v>
      </c>
      <c r="C18" s="141">
        <f>'LOGIN SCREEN'!C39</f>
        <v>0</v>
      </c>
      <c r="D18" s="141">
        <f>'LOGIN SCREEN'!G39</f>
        <v>0</v>
      </c>
      <c r="E18" s="141" t="s">
        <v>43</v>
      </c>
    </row>
    <row r="19" spans="2:5" x14ac:dyDescent="0.25">
      <c r="B19" s="141">
        <v>15</v>
      </c>
      <c r="C19" s="141">
        <f>'LOGIN SCREEN'!C40</f>
        <v>0</v>
      </c>
      <c r="D19" s="141">
        <f>'LOGIN SCREEN'!G40</f>
        <v>0</v>
      </c>
      <c r="E19" s="141" t="s">
        <v>43</v>
      </c>
    </row>
    <row r="20" spans="2:5" x14ac:dyDescent="0.25">
      <c r="B20" s="141">
        <v>16</v>
      </c>
      <c r="C20" s="141">
        <f>'LOGIN SCREEN'!C41</f>
        <v>0</v>
      </c>
      <c r="D20" s="141">
        <f>'LOGIN SCREEN'!G41</f>
        <v>0</v>
      </c>
      <c r="E20" s="141"/>
    </row>
    <row r="21" spans="2:5" x14ac:dyDescent="0.25">
      <c r="B21" s="141">
        <v>17</v>
      </c>
      <c r="C21" s="141">
        <f>'LOGIN SCREEN'!C42</f>
        <v>0</v>
      </c>
      <c r="D21" s="141">
        <f>'LOGIN SCREEN'!G42</f>
        <v>0</v>
      </c>
      <c r="E21" s="141"/>
    </row>
    <row r="22" spans="2:5" x14ac:dyDescent="0.25">
      <c r="B22" s="141">
        <v>18</v>
      </c>
      <c r="C22" s="141">
        <f>'LOGIN SCREEN'!C43</f>
        <v>0</v>
      </c>
      <c r="D22" s="141">
        <f>'LOGIN SCREEN'!G43</f>
        <v>0</v>
      </c>
      <c r="E22" s="141"/>
    </row>
    <row r="23" spans="2:5" x14ac:dyDescent="0.25">
      <c r="B23" s="141">
        <v>19</v>
      </c>
      <c r="C23" s="141">
        <f>'LOGIN SCREEN'!C44</f>
        <v>0</v>
      </c>
      <c r="D23" s="141">
        <f>'LOGIN SCREEN'!G44</f>
        <v>0</v>
      </c>
      <c r="E23" s="141"/>
    </row>
    <row r="24" spans="2:5" x14ac:dyDescent="0.25">
      <c r="B24" s="141">
        <v>20</v>
      </c>
      <c r="C24" s="141">
        <f>'LOGIN SCREEN'!C45</f>
        <v>0</v>
      </c>
      <c r="D24" s="141">
        <f>'LOGIN SCREEN'!G45</f>
        <v>0</v>
      </c>
      <c r="E24" s="141"/>
    </row>
    <row r="25" spans="2:5" x14ac:dyDescent="0.25">
      <c r="B25" s="141">
        <v>21</v>
      </c>
      <c r="C25" s="141">
        <f>'LOGIN SCREEN'!C46</f>
        <v>0</v>
      </c>
      <c r="D25" s="141">
        <f>'LOGIN SCREEN'!G46</f>
        <v>0</v>
      </c>
      <c r="E25" s="141"/>
    </row>
    <row r="26" spans="2:5" x14ac:dyDescent="0.25">
      <c r="B26" s="141">
        <v>22</v>
      </c>
      <c r="C26" s="141">
        <f>'LOGIN SCREEN'!C47</f>
        <v>0</v>
      </c>
      <c r="D26" s="141">
        <f>'LOGIN SCREEN'!G47</f>
        <v>0</v>
      </c>
      <c r="E26" s="141"/>
    </row>
    <row r="27" spans="2:5" x14ac:dyDescent="0.25">
      <c r="B27" s="141"/>
      <c r="C27" s="141">
        <f>'LOGIN SCREEN'!C48</f>
        <v>0</v>
      </c>
      <c r="D27" s="141">
        <f>'LOGIN SCREEN'!G48</f>
        <v>0</v>
      </c>
      <c r="E27" s="141"/>
    </row>
    <row r="28" spans="2:5" x14ac:dyDescent="0.25">
      <c r="B28" s="141"/>
      <c r="C28" s="141">
        <f>'LOGIN SCREEN'!C49</f>
        <v>0</v>
      </c>
      <c r="D28" s="141">
        <f>'LOGIN SCREEN'!G49</f>
        <v>0</v>
      </c>
      <c r="E28" s="141"/>
    </row>
    <row r="29" spans="2:5" x14ac:dyDescent="0.25">
      <c r="B29" s="141"/>
      <c r="C29" s="141">
        <f>'LOGIN SCREEN'!C50</f>
        <v>0</v>
      </c>
      <c r="D29" s="141">
        <f>'LOGIN SCREEN'!G50</f>
        <v>0</v>
      </c>
      <c r="E29" s="141"/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LOGIN SCREEN</vt:lpstr>
      <vt:lpstr>TestCase_Automation</vt:lpstr>
      <vt:lpstr>Z_665F3441_34DB_4E8E_9950_23A10DFB51EE_.wvu.FilterData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2023-09-14T11:30:23Z</dcterms:created>
  <dcterms:modified xsi:type="dcterms:W3CDTF">2025-05-13T10:01:27Z</dcterms:modified>
</cp:coreProperties>
</file>