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IS\"/>
    </mc:Choice>
  </mc:AlternateContent>
  <xr:revisionPtr revIDLastSave="0" documentId="13_ncr:1_{FCDBD425-68FB-4A1B-84A4-4C9B53A1A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der Sampling" sheetId="1" r:id="rId1"/>
    <sheet name="SMOTE 2000 r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D22" i="2"/>
  <c r="F18" i="2"/>
  <c r="E18" i="2"/>
  <c r="D18" i="2"/>
  <c r="F14" i="2"/>
  <c r="B9" i="2"/>
  <c r="F9" i="2"/>
  <c r="F14" i="1"/>
  <c r="E22" i="1"/>
  <c r="F22" i="1"/>
  <c r="E18" i="1"/>
  <c r="F18" i="1"/>
  <c r="E14" i="1"/>
  <c r="E13" i="1"/>
  <c r="E12" i="1"/>
  <c r="E9" i="1"/>
  <c r="F9" i="1"/>
  <c r="F5" i="1"/>
  <c r="F6" i="1"/>
  <c r="F7" i="1"/>
  <c r="F8" i="1"/>
  <c r="E5" i="1"/>
  <c r="E6" i="1"/>
  <c r="E7" i="1"/>
  <c r="E8" i="1"/>
  <c r="F4" i="1"/>
  <c r="E4" i="1"/>
  <c r="D22" i="1"/>
  <c r="D18" i="1"/>
  <c r="D13" i="1"/>
  <c r="D5" i="1"/>
  <c r="D4" i="1"/>
  <c r="B9" i="1"/>
  <c r="D9" i="2" l="1"/>
  <c r="D12" i="1"/>
  <c r="D14" i="1" s="1"/>
  <c r="D9" i="1"/>
  <c r="E14" i="2" l="1"/>
  <c r="E9" i="2"/>
</calcChain>
</file>

<file path=xl/sharedStrings.xml><?xml version="1.0" encoding="utf-8"?>
<sst xmlns="http://schemas.openxmlformats.org/spreadsheetml/2006/main" count="234" uniqueCount="37">
  <si>
    <t>df0</t>
  </si>
  <si>
    <t>df1-30</t>
  </si>
  <si>
    <t>df31-60</t>
  </si>
  <si>
    <t>df61-90</t>
  </si>
  <si>
    <t>df90</t>
  </si>
  <si>
    <t>original</t>
  </si>
  <si>
    <t>PL</t>
  </si>
  <si>
    <t>NPL</t>
  </si>
  <si>
    <t>0,30,147</t>
  </si>
  <si>
    <t>BIN</t>
  </si>
  <si>
    <t>%</t>
  </si>
  <si>
    <t>0,60,147</t>
  </si>
  <si>
    <t>0,90,147</t>
  </si>
  <si>
    <t>BeFore Cleansing</t>
  </si>
  <si>
    <t>After Cleansing</t>
  </si>
  <si>
    <t>Algotithum</t>
  </si>
  <si>
    <t>Decision Tree</t>
  </si>
  <si>
    <t>Accuracy</t>
  </si>
  <si>
    <t>10 Fold
Accuracy
std</t>
  </si>
  <si>
    <t>10 Fold
Accuracy
mean</t>
  </si>
  <si>
    <t>chaiyo_clean_30.csv</t>
  </si>
  <si>
    <t xml:space="preserve">file name : </t>
  </si>
  <si>
    <t>y_train.value_counts()</t>
  </si>
  <si>
    <t>train 70%</t>
  </si>
  <si>
    <t>Random Forest</t>
  </si>
  <si>
    <t>Under-sampling</t>
  </si>
  <si>
    <t>LogisticRegression</t>
  </si>
  <si>
    <t>Prunning (max_depth = 3)</t>
  </si>
  <si>
    <t>SMOTE
Over-sampling</t>
  </si>
  <si>
    <t>smote_y_train</t>
  </si>
  <si>
    <t>y_test</t>
  </si>
  <si>
    <t>y_train</t>
  </si>
  <si>
    <t>chaiyo_clean_60.csv</t>
  </si>
  <si>
    <t>chaiyo_clean_90.csv</t>
  </si>
  <si>
    <t>Prunning (max_depth = 4)</t>
  </si>
  <si>
    <t>Prunning (max_depth = 5)</t>
  </si>
  <si>
    <t>chaiyo_clean_SMOTE_90.csv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</si>
</sst>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34" workbookViewId="0">
      <selection activeCell="G57" sqref="G57"/>
    </sheetView>
  </sheetViews>
  <sheetFormatPr defaultRowHeight="13.8" x14ac:dyDescent="0.25"/>
  <cols>
    <col min="1" max="1" width="24.296875" style="2" bestFit="1" customWidth="1"/>
    <col min="2" max="4" width="9.19921875" style="1" bestFit="1" customWidth="1"/>
    <col min="5" max="5" width="24.296875" style="1" bestFit="1" customWidth="1"/>
    <col min="6" max="6" width="9.19921875" style="1" bestFit="1" customWidth="1"/>
    <col min="7" max="7" width="9.3984375" style="1" customWidth="1"/>
    <col min="8" max="8" width="9.296875" style="1" customWidth="1"/>
    <col min="9" max="9" width="24.296875" style="1" bestFit="1" customWidth="1"/>
    <col min="10" max="10" width="9.19921875" style="1" bestFit="1" customWidth="1"/>
    <col min="11" max="11" width="9" style="1" customWidth="1"/>
    <col min="12" max="12" width="9.69921875" style="1" customWidth="1"/>
    <col min="13" max="16" width="8.796875" style="1"/>
  </cols>
  <sheetData>
    <row r="1" spans="1:16" x14ac:dyDescent="0.25">
      <c r="D1" s="23" t="s">
        <v>9</v>
      </c>
      <c r="E1" s="23"/>
      <c r="F1" s="23"/>
    </row>
    <row r="2" spans="1:16" x14ac:dyDescent="0.25">
      <c r="A2"/>
      <c r="D2" s="10" t="s">
        <v>8</v>
      </c>
      <c r="E2" s="10" t="s">
        <v>11</v>
      </c>
      <c r="F2" s="10" t="s">
        <v>12</v>
      </c>
    </row>
    <row r="3" spans="1:16" s="2" customFormat="1" x14ac:dyDescent="0.25">
      <c r="B3" s="10" t="s">
        <v>5</v>
      </c>
      <c r="C3" s="10" t="s">
        <v>10</v>
      </c>
      <c r="D3" s="18">
        <v>1</v>
      </c>
      <c r="E3" s="10">
        <v>1</v>
      </c>
      <c r="F3" s="10">
        <v>1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17" t="s">
        <v>0</v>
      </c>
      <c r="B4" s="9">
        <v>50654</v>
      </c>
      <c r="C4" s="9">
        <v>1</v>
      </c>
      <c r="D4" s="14">
        <f>SUM(B4*C4)/100</f>
        <v>506.54</v>
      </c>
      <c r="E4" s="14">
        <f>D4</f>
        <v>506.54</v>
      </c>
      <c r="F4" s="14">
        <f>D4</f>
        <v>506.54</v>
      </c>
    </row>
    <row r="5" spans="1:16" x14ac:dyDescent="0.25">
      <c r="A5" s="17" t="s">
        <v>1</v>
      </c>
      <c r="B5" s="9">
        <v>1423</v>
      </c>
      <c r="C5" s="9">
        <v>35</v>
      </c>
      <c r="D5" s="14">
        <f t="shared" ref="D5" si="0">SUM(B5*C5)/100</f>
        <v>498.05</v>
      </c>
      <c r="E5" s="14">
        <f t="shared" ref="E5:E8" si="1">D5</f>
        <v>498.05</v>
      </c>
      <c r="F5" s="14">
        <f t="shared" ref="F5:F8" si="2">D5</f>
        <v>498.05</v>
      </c>
    </row>
    <row r="6" spans="1:16" x14ac:dyDescent="0.25">
      <c r="A6" s="17" t="s">
        <v>2</v>
      </c>
      <c r="B6" s="9">
        <v>429</v>
      </c>
      <c r="C6" s="9">
        <v>0</v>
      </c>
      <c r="D6" s="15">
        <v>429</v>
      </c>
      <c r="E6" s="14">
        <f t="shared" si="1"/>
        <v>429</v>
      </c>
      <c r="F6" s="14">
        <f t="shared" si="2"/>
        <v>429</v>
      </c>
    </row>
    <row r="7" spans="1:16" x14ac:dyDescent="0.25">
      <c r="A7" s="17" t="s">
        <v>3</v>
      </c>
      <c r="B7" s="9">
        <v>96</v>
      </c>
      <c r="C7" s="9">
        <v>0</v>
      </c>
      <c r="D7" s="15">
        <v>96</v>
      </c>
      <c r="E7" s="15">
        <f t="shared" si="1"/>
        <v>96</v>
      </c>
      <c r="F7" s="14">
        <f t="shared" si="2"/>
        <v>96</v>
      </c>
    </row>
    <row r="8" spans="1:16" x14ac:dyDescent="0.25">
      <c r="A8" s="17" t="s">
        <v>4</v>
      </c>
      <c r="B8" s="9">
        <v>57</v>
      </c>
      <c r="C8" s="9">
        <v>0</v>
      </c>
      <c r="D8" s="15">
        <v>57</v>
      </c>
      <c r="E8" s="15">
        <f t="shared" si="1"/>
        <v>57</v>
      </c>
      <c r="F8" s="15">
        <f t="shared" si="2"/>
        <v>57</v>
      </c>
    </row>
    <row r="9" spans="1:16" x14ac:dyDescent="0.25">
      <c r="B9" s="10">
        <f>SUM(B4:B8)</f>
        <v>52659</v>
      </c>
      <c r="D9" s="16">
        <f>SUM(D4:D8)</f>
        <v>1586.5900000000001</v>
      </c>
      <c r="E9" s="16">
        <f t="shared" ref="E9:F9" si="3">SUM(E4:E8)</f>
        <v>1586.5900000000001</v>
      </c>
      <c r="F9" s="16">
        <f t="shared" si="3"/>
        <v>1586.5900000000001</v>
      </c>
    </row>
    <row r="10" spans="1:16" x14ac:dyDescent="0.25">
      <c r="B10" s="3"/>
      <c r="D10" s="7"/>
      <c r="E10" s="7"/>
    </row>
    <row r="11" spans="1:16" x14ac:dyDescent="0.25">
      <c r="A11" s="2" t="s">
        <v>13</v>
      </c>
    </row>
    <row r="12" spans="1:16" x14ac:dyDescent="0.25">
      <c r="A12" s="4" t="s">
        <v>6</v>
      </c>
      <c r="C12" s="6"/>
      <c r="D12" s="14">
        <f>SUM(D4,D5)</f>
        <v>1004.59</v>
      </c>
      <c r="E12" s="14">
        <f>SUM(E4:E6)</f>
        <v>1433.5900000000001</v>
      </c>
      <c r="F12" s="14">
        <v>1429</v>
      </c>
    </row>
    <row r="13" spans="1:16" x14ac:dyDescent="0.25">
      <c r="A13" s="5" t="s">
        <v>7</v>
      </c>
      <c r="D13" s="15">
        <f>SUM(D6:D8)</f>
        <v>582</v>
      </c>
      <c r="E13" s="15">
        <f>SUM(E7:E8)</f>
        <v>153</v>
      </c>
      <c r="F13" s="15">
        <v>57</v>
      </c>
    </row>
    <row r="14" spans="1:16" x14ac:dyDescent="0.25">
      <c r="D14" s="11">
        <f>SUM(D12:D13)</f>
        <v>1586.5900000000001</v>
      </c>
      <c r="E14" s="11">
        <f t="shared" ref="E14:F14" si="4">SUM(E12:E13)</f>
        <v>1586.5900000000001</v>
      </c>
      <c r="F14" s="11">
        <f t="shared" si="4"/>
        <v>1486</v>
      </c>
    </row>
    <row r="15" spans="1:16" x14ac:dyDescent="0.25">
      <c r="A15" s="2" t="s">
        <v>14</v>
      </c>
    </row>
    <row r="16" spans="1:16" x14ac:dyDescent="0.25">
      <c r="A16" s="4" t="s">
        <v>6</v>
      </c>
      <c r="C16" s="6"/>
      <c r="D16" s="14">
        <v>785</v>
      </c>
      <c r="E16" s="14">
        <v>1165</v>
      </c>
      <c r="F16" s="14">
        <v>1249</v>
      </c>
    </row>
    <row r="17" spans="1:12" x14ac:dyDescent="0.25">
      <c r="A17" s="5" t="s">
        <v>7</v>
      </c>
      <c r="D17" s="15">
        <v>512</v>
      </c>
      <c r="E17" s="15">
        <v>132</v>
      </c>
      <c r="F17" s="15">
        <v>48</v>
      </c>
    </row>
    <row r="18" spans="1:12" x14ac:dyDescent="0.25">
      <c r="D18" s="11">
        <f>SUM(D16:D17)</f>
        <v>1297</v>
      </c>
      <c r="E18" s="11">
        <f t="shared" ref="E18:F18" si="5">SUM(E16:E17)</f>
        <v>1297</v>
      </c>
      <c r="F18" s="11">
        <f t="shared" si="5"/>
        <v>1297</v>
      </c>
    </row>
    <row r="19" spans="1:12" x14ac:dyDescent="0.25">
      <c r="A19" s="2" t="s">
        <v>22</v>
      </c>
    </row>
    <row r="20" spans="1:12" x14ac:dyDescent="0.25">
      <c r="A20" s="12" t="s">
        <v>6</v>
      </c>
      <c r="B20" s="23" t="s">
        <v>23</v>
      </c>
      <c r="C20" s="23"/>
      <c r="D20" s="14">
        <v>549</v>
      </c>
      <c r="E20" s="14">
        <v>815</v>
      </c>
      <c r="F20" s="14">
        <v>873</v>
      </c>
    </row>
    <row r="21" spans="1:12" x14ac:dyDescent="0.25">
      <c r="A21" s="13" t="s">
        <v>7</v>
      </c>
      <c r="B21" s="23"/>
      <c r="C21" s="23"/>
      <c r="D21" s="15">
        <v>358</v>
      </c>
      <c r="E21" s="15">
        <v>92</v>
      </c>
      <c r="F21" s="15">
        <v>34</v>
      </c>
    </row>
    <row r="22" spans="1:12" x14ac:dyDescent="0.25">
      <c r="D22" s="16">
        <f>SUM(D20:D21)</f>
        <v>907</v>
      </c>
      <c r="E22" s="16">
        <f t="shared" ref="E22:F22" si="6">SUM(E20:E21)</f>
        <v>907</v>
      </c>
      <c r="F22" s="16">
        <f t="shared" si="6"/>
        <v>907</v>
      </c>
    </row>
    <row r="23" spans="1:12" x14ac:dyDescent="0.25">
      <c r="D23" s="7"/>
    </row>
    <row r="24" spans="1:12" x14ac:dyDescent="0.25">
      <c r="D24" s="7"/>
    </row>
    <row r="25" spans="1:12" x14ac:dyDescent="0.25">
      <c r="B25" s="3" t="s">
        <v>6</v>
      </c>
      <c r="C25" s="3" t="s">
        <v>7</v>
      </c>
      <c r="D25" s="7"/>
      <c r="E25" s="2"/>
      <c r="F25" s="3" t="s">
        <v>6</v>
      </c>
      <c r="G25" s="3" t="s">
        <v>7</v>
      </c>
      <c r="H25" s="7"/>
      <c r="I25" s="2"/>
      <c r="J25" s="3" t="s">
        <v>6</v>
      </c>
      <c r="K25" s="3" t="s">
        <v>7</v>
      </c>
      <c r="L25" s="7"/>
    </row>
    <row r="26" spans="1:12" x14ac:dyDescent="0.25">
      <c r="A26" s="8" t="s">
        <v>31</v>
      </c>
      <c r="B26" s="21">
        <v>549</v>
      </c>
      <c r="C26" s="13">
        <v>358</v>
      </c>
      <c r="D26" s="7"/>
      <c r="E26" s="8" t="s">
        <v>31</v>
      </c>
      <c r="F26" s="21">
        <v>815</v>
      </c>
      <c r="G26" s="13">
        <v>92</v>
      </c>
      <c r="H26" s="7"/>
      <c r="I26" s="8" t="s">
        <v>31</v>
      </c>
      <c r="J26" s="21">
        <v>873</v>
      </c>
      <c r="K26" s="13">
        <v>34</v>
      </c>
      <c r="L26" s="7"/>
    </row>
    <row r="27" spans="1:12" x14ac:dyDescent="0.25">
      <c r="A27" s="8" t="s">
        <v>30</v>
      </c>
      <c r="B27" s="21">
        <v>236</v>
      </c>
      <c r="C27" s="13">
        <v>154</v>
      </c>
      <c r="D27" s="7"/>
      <c r="E27" s="8" t="s">
        <v>30</v>
      </c>
      <c r="F27" s="21">
        <v>350</v>
      </c>
      <c r="G27" s="13">
        <v>40</v>
      </c>
      <c r="H27" s="7"/>
      <c r="I27" s="8" t="s">
        <v>30</v>
      </c>
      <c r="J27" s="21">
        <v>376</v>
      </c>
      <c r="K27" s="13">
        <v>14</v>
      </c>
      <c r="L27" s="7"/>
    </row>
    <row r="28" spans="1:12" x14ac:dyDescent="0.25">
      <c r="D28" s="7"/>
      <c r="E28" s="2"/>
      <c r="H28" s="7"/>
      <c r="I28" s="2"/>
      <c r="L28" s="7"/>
    </row>
    <row r="29" spans="1:12" x14ac:dyDescent="0.25">
      <c r="A29" s="25" t="s">
        <v>25</v>
      </c>
      <c r="B29" s="25"/>
      <c r="C29" s="25"/>
      <c r="D29" s="25"/>
      <c r="E29" s="25" t="s">
        <v>25</v>
      </c>
      <c r="F29" s="25"/>
      <c r="G29" s="25"/>
      <c r="H29" s="25"/>
      <c r="I29" s="25" t="s">
        <v>25</v>
      </c>
      <c r="J29" s="25"/>
      <c r="K29" s="25"/>
      <c r="L29" s="25"/>
    </row>
    <row r="30" spans="1:12" x14ac:dyDescent="0.25">
      <c r="A30" s="8" t="s">
        <v>21</v>
      </c>
      <c r="B30" s="23" t="s">
        <v>20</v>
      </c>
      <c r="C30" s="23"/>
      <c r="D30" s="23"/>
      <c r="E30" s="8" t="s">
        <v>21</v>
      </c>
      <c r="F30" s="23" t="s">
        <v>32</v>
      </c>
      <c r="G30" s="23"/>
      <c r="H30" s="23"/>
      <c r="I30" s="8" t="s">
        <v>21</v>
      </c>
      <c r="J30" s="23" t="s">
        <v>33</v>
      </c>
      <c r="K30" s="23"/>
      <c r="L30" s="23"/>
    </row>
    <row r="31" spans="1:12" x14ac:dyDescent="0.25">
      <c r="A31" s="8"/>
      <c r="B31" s="24" t="s">
        <v>8</v>
      </c>
      <c r="C31" s="24"/>
      <c r="D31" s="24"/>
      <c r="E31" s="8"/>
      <c r="F31" s="24" t="s">
        <v>11</v>
      </c>
      <c r="G31" s="24"/>
      <c r="H31" s="24"/>
      <c r="I31" s="8"/>
      <c r="J31" s="24" t="s">
        <v>12</v>
      </c>
      <c r="K31" s="24"/>
      <c r="L31" s="24"/>
    </row>
    <row r="32" spans="1:12" s="3" customFormat="1" ht="55.2" x14ac:dyDescent="0.25">
      <c r="A32" s="10" t="s">
        <v>15</v>
      </c>
      <c r="B32" s="10" t="s">
        <v>17</v>
      </c>
      <c r="C32" s="19" t="s">
        <v>19</v>
      </c>
      <c r="D32" s="19" t="s">
        <v>18</v>
      </c>
      <c r="E32" s="10" t="s">
        <v>15</v>
      </c>
      <c r="F32" s="10" t="s">
        <v>17</v>
      </c>
      <c r="G32" s="19" t="s">
        <v>19</v>
      </c>
      <c r="H32" s="19" t="s">
        <v>18</v>
      </c>
      <c r="I32" s="10" t="s">
        <v>15</v>
      </c>
      <c r="J32" s="10" t="s">
        <v>17</v>
      </c>
      <c r="K32" s="19" t="s">
        <v>19</v>
      </c>
      <c r="L32" s="19" t="s">
        <v>18</v>
      </c>
    </row>
    <row r="33" spans="1:12" x14ac:dyDescent="0.25">
      <c r="A33" s="8" t="s">
        <v>16</v>
      </c>
      <c r="B33" s="9">
        <v>56.153799999999997</v>
      </c>
      <c r="C33" s="9">
        <v>57.988</v>
      </c>
      <c r="D33" s="9">
        <v>3.9801000000000002</v>
      </c>
      <c r="E33" s="8" t="s">
        <v>16</v>
      </c>
      <c r="F33" s="9">
        <v>81.538399999999996</v>
      </c>
      <c r="G33" s="9">
        <v>82.028000000000006</v>
      </c>
      <c r="H33" s="9">
        <v>4.5655000000000001</v>
      </c>
      <c r="I33" s="8" t="s">
        <v>16</v>
      </c>
      <c r="J33" s="9">
        <v>90.256399999999999</v>
      </c>
      <c r="K33" s="9">
        <v>93.523499999999999</v>
      </c>
      <c r="L33" s="9">
        <v>2.3405</v>
      </c>
    </row>
    <row r="34" spans="1:12" x14ac:dyDescent="0.25">
      <c r="A34" s="22" t="s">
        <v>27</v>
      </c>
      <c r="B34" s="9">
        <v>58.461500000000001</v>
      </c>
      <c r="C34" s="9">
        <v>60.6785</v>
      </c>
      <c r="D34" s="9">
        <v>2.9260999999999999</v>
      </c>
      <c r="E34" s="22" t="s">
        <v>27</v>
      </c>
      <c r="F34" s="9">
        <v>89.743499999999997</v>
      </c>
      <c r="G34" s="9">
        <v>81.487700000000004</v>
      </c>
      <c r="H34" s="9">
        <v>4.9649000000000001</v>
      </c>
      <c r="I34" s="22" t="s">
        <v>27</v>
      </c>
      <c r="J34" s="9">
        <v>96.410200000000003</v>
      </c>
      <c r="K34" s="9">
        <v>92.367900000000006</v>
      </c>
      <c r="L34" s="9">
        <v>2.2913999999999999</v>
      </c>
    </row>
    <row r="35" spans="1:12" x14ac:dyDescent="0.25">
      <c r="A35" s="8" t="s">
        <v>24</v>
      </c>
      <c r="B35" s="9">
        <v>64.358900000000006</v>
      </c>
      <c r="C35" s="9">
        <v>61.067900000000002</v>
      </c>
      <c r="D35" s="9">
        <v>3.2021999999999999</v>
      </c>
      <c r="E35" s="8" t="s">
        <v>24</v>
      </c>
      <c r="F35" s="9">
        <v>88.974299999999999</v>
      </c>
      <c r="G35" s="9">
        <v>89.821100000000001</v>
      </c>
      <c r="H35" s="9">
        <v>0.91479999999999995</v>
      </c>
      <c r="I35" s="8" t="s">
        <v>24</v>
      </c>
      <c r="J35" s="9">
        <v>96.410200000000003</v>
      </c>
      <c r="K35" s="9">
        <v>96.144900000000007</v>
      </c>
      <c r="L35" s="9">
        <v>0.34689999999999999</v>
      </c>
    </row>
    <row r="36" spans="1:12" x14ac:dyDescent="0.25">
      <c r="A36" s="8" t="s">
        <v>26</v>
      </c>
      <c r="B36" s="20">
        <v>61.025599999999997</v>
      </c>
      <c r="C36" s="9">
        <v>60.6785</v>
      </c>
      <c r="D36" s="9">
        <v>2.9611000000000001</v>
      </c>
      <c r="E36" s="8" t="s">
        <v>26</v>
      </c>
      <c r="F36" s="20">
        <v>89.743499999999997</v>
      </c>
      <c r="G36" s="9">
        <v>89.822800000000001</v>
      </c>
      <c r="H36" s="9">
        <v>0.2979</v>
      </c>
      <c r="I36" s="8" t="s">
        <v>26</v>
      </c>
      <c r="J36" s="20">
        <v>96.410200000000003</v>
      </c>
      <c r="K36" s="9">
        <v>96.299899999999994</v>
      </c>
      <c r="L36" s="9">
        <v>0.29970000000000002</v>
      </c>
    </row>
    <row r="37" spans="1:12" x14ac:dyDescent="0.25">
      <c r="E37" s="2"/>
      <c r="I37" s="2"/>
    </row>
    <row r="38" spans="1:12" x14ac:dyDescent="0.25">
      <c r="E38" s="2"/>
      <c r="I38" s="2"/>
    </row>
    <row r="39" spans="1:12" x14ac:dyDescent="0.25">
      <c r="B39" s="3" t="s">
        <v>6</v>
      </c>
      <c r="C39" s="3" t="s">
        <v>7</v>
      </c>
      <c r="E39" s="2"/>
      <c r="F39" s="3" t="s">
        <v>6</v>
      </c>
      <c r="G39" s="3" t="s">
        <v>7</v>
      </c>
      <c r="I39" s="2"/>
      <c r="J39" s="3" t="s">
        <v>6</v>
      </c>
      <c r="K39" s="3" t="s">
        <v>7</v>
      </c>
    </row>
    <row r="40" spans="1:12" x14ac:dyDescent="0.25">
      <c r="A40" s="8" t="s">
        <v>29</v>
      </c>
      <c r="B40" s="21">
        <v>549</v>
      </c>
      <c r="C40" s="13">
        <v>549</v>
      </c>
      <c r="E40" s="8" t="s">
        <v>29</v>
      </c>
      <c r="F40" s="21">
        <v>815</v>
      </c>
      <c r="G40" s="13">
        <v>815</v>
      </c>
      <c r="I40" s="8" t="s">
        <v>29</v>
      </c>
      <c r="J40" s="21">
        <v>873</v>
      </c>
      <c r="K40" s="13">
        <v>873</v>
      </c>
    </row>
    <row r="41" spans="1:12" x14ac:dyDescent="0.25">
      <c r="A41" s="8" t="s">
        <v>30</v>
      </c>
      <c r="B41" s="21">
        <v>236</v>
      </c>
      <c r="C41" s="13">
        <v>154</v>
      </c>
      <c r="E41" s="8" t="s">
        <v>30</v>
      </c>
      <c r="F41" s="21">
        <v>350</v>
      </c>
      <c r="G41" s="13">
        <v>40</v>
      </c>
      <c r="I41" s="8" t="s">
        <v>30</v>
      </c>
      <c r="J41" s="21">
        <v>376</v>
      </c>
      <c r="K41" s="13">
        <v>14</v>
      </c>
    </row>
    <row r="42" spans="1:12" x14ac:dyDescent="0.25">
      <c r="E42" s="2"/>
      <c r="I42" s="2"/>
    </row>
    <row r="43" spans="1:12" ht="29.4" customHeight="1" x14ac:dyDescent="0.25">
      <c r="A43" s="26" t="s">
        <v>28</v>
      </c>
      <c r="B43" s="25"/>
      <c r="C43" s="25"/>
      <c r="D43" s="25"/>
      <c r="E43" s="26" t="s">
        <v>28</v>
      </c>
      <c r="F43" s="25"/>
      <c r="G43" s="25"/>
      <c r="H43" s="25"/>
      <c r="I43" s="26" t="s">
        <v>28</v>
      </c>
      <c r="J43" s="25"/>
      <c r="K43" s="25"/>
      <c r="L43" s="25"/>
    </row>
    <row r="44" spans="1:12" x14ac:dyDescent="0.25">
      <c r="A44" s="8" t="s">
        <v>21</v>
      </c>
      <c r="B44" s="23" t="s">
        <v>20</v>
      </c>
      <c r="C44" s="23"/>
      <c r="D44" s="23"/>
      <c r="E44" s="8" t="s">
        <v>21</v>
      </c>
      <c r="F44" s="23" t="s">
        <v>32</v>
      </c>
      <c r="G44" s="23"/>
      <c r="H44" s="23"/>
      <c r="I44" s="8" t="s">
        <v>21</v>
      </c>
      <c r="J44" s="23" t="s">
        <v>33</v>
      </c>
      <c r="K44" s="23"/>
      <c r="L44" s="23"/>
    </row>
    <row r="45" spans="1:12" x14ac:dyDescent="0.25">
      <c r="A45" s="8"/>
      <c r="B45" s="24" t="s">
        <v>8</v>
      </c>
      <c r="C45" s="24"/>
      <c r="D45" s="24"/>
      <c r="E45" s="8"/>
      <c r="F45" s="24" t="s">
        <v>11</v>
      </c>
      <c r="G45" s="24"/>
      <c r="H45" s="24"/>
      <c r="I45" s="8"/>
      <c r="J45" s="24" t="s">
        <v>12</v>
      </c>
      <c r="K45" s="24"/>
      <c r="L45" s="24"/>
    </row>
    <row r="46" spans="1:12" ht="55.2" x14ac:dyDescent="0.25">
      <c r="A46" s="10" t="s">
        <v>15</v>
      </c>
      <c r="B46" s="10" t="s">
        <v>17</v>
      </c>
      <c r="C46" s="19" t="s">
        <v>19</v>
      </c>
      <c r="D46" s="19" t="s">
        <v>18</v>
      </c>
      <c r="E46" s="10" t="s">
        <v>15</v>
      </c>
      <c r="F46" s="10" t="s">
        <v>17</v>
      </c>
      <c r="G46" s="19" t="s">
        <v>19</v>
      </c>
      <c r="H46" s="19" t="s">
        <v>18</v>
      </c>
      <c r="I46" s="10" t="s">
        <v>15</v>
      </c>
      <c r="J46" s="10" t="s">
        <v>17</v>
      </c>
      <c r="K46" s="19" t="s">
        <v>19</v>
      </c>
      <c r="L46" s="19" t="s">
        <v>18</v>
      </c>
    </row>
    <row r="47" spans="1:12" x14ac:dyDescent="0.25">
      <c r="A47" s="8" t="s">
        <v>16</v>
      </c>
      <c r="B47" s="9">
        <v>56.666600000000003</v>
      </c>
      <c r="C47" s="9">
        <v>57.756700000000002</v>
      </c>
      <c r="D47" s="9">
        <v>3.7902</v>
      </c>
      <c r="E47" s="8" t="s">
        <v>16</v>
      </c>
      <c r="F47" s="9">
        <v>78.974299999999999</v>
      </c>
      <c r="G47" s="9">
        <v>80.641599999999997</v>
      </c>
      <c r="H47" s="9">
        <v>4.4202000000000004</v>
      </c>
      <c r="I47" s="8" t="s">
        <v>16</v>
      </c>
      <c r="J47" s="9">
        <v>92.051199999999994</v>
      </c>
      <c r="K47" s="9">
        <v>92.521699999999996</v>
      </c>
      <c r="L47" s="9">
        <v>3.1227</v>
      </c>
    </row>
    <row r="48" spans="1:12" x14ac:dyDescent="0.25">
      <c r="A48" s="22" t="s">
        <v>27</v>
      </c>
      <c r="B48" s="9">
        <v>56.410200000000003</v>
      </c>
      <c r="C48" s="9">
        <v>56.5229</v>
      </c>
      <c r="D48" s="9">
        <v>3.7181999999999999</v>
      </c>
      <c r="E48" s="22" t="s">
        <v>34</v>
      </c>
      <c r="F48" s="9">
        <v>68.846100000000007</v>
      </c>
      <c r="G48" s="9">
        <v>81.415599999999998</v>
      </c>
      <c r="H48" s="9">
        <v>3.7614000000000001</v>
      </c>
      <c r="I48" s="22" t="s">
        <v>35</v>
      </c>
      <c r="J48" s="9">
        <v>74.358900000000006</v>
      </c>
      <c r="K48" s="9">
        <v>92.597999999999999</v>
      </c>
      <c r="L48" s="9">
        <v>1.8602000000000001</v>
      </c>
    </row>
    <row r="49" spans="1:12" x14ac:dyDescent="0.25">
      <c r="A49" s="8" t="s">
        <v>24</v>
      </c>
      <c r="B49" s="9">
        <v>64.102500000000006</v>
      </c>
      <c r="C49" s="9">
        <v>61.067900000000002</v>
      </c>
      <c r="D49" s="9">
        <v>3.2021999999999999</v>
      </c>
      <c r="E49" s="8" t="s">
        <v>24</v>
      </c>
      <c r="F49" s="9">
        <v>86.153800000000004</v>
      </c>
      <c r="G49" s="9">
        <v>89.821100000000001</v>
      </c>
      <c r="H49" s="9">
        <v>0.91479999999999995</v>
      </c>
      <c r="I49" s="8" t="s">
        <v>24</v>
      </c>
      <c r="J49" s="9">
        <v>93.846100000000007</v>
      </c>
      <c r="K49" s="9">
        <v>96.144900000000007</v>
      </c>
      <c r="L49" s="9">
        <v>0.34689999999999999</v>
      </c>
    </row>
    <row r="50" spans="1:12" x14ac:dyDescent="0.25">
      <c r="A50" s="8" t="s">
        <v>26</v>
      </c>
      <c r="B50" s="9">
        <v>61.025599999999997</v>
      </c>
      <c r="C50" s="9">
        <v>60.6785</v>
      </c>
      <c r="D50" s="9">
        <v>2.9260999999999999</v>
      </c>
      <c r="E50" s="8" t="s">
        <v>26</v>
      </c>
      <c r="F50" s="9">
        <v>55.1282</v>
      </c>
      <c r="G50" s="9">
        <v>89.822800000000001</v>
      </c>
      <c r="H50" s="9">
        <v>0.2979</v>
      </c>
      <c r="I50" s="8" t="s">
        <v>26</v>
      </c>
      <c r="J50" s="9">
        <v>60</v>
      </c>
      <c r="K50" s="9">
        <v>96.299989999999994</v>
      </c>
      <c r="L50" s="9">
        <v>0.29970000000000002</v>
      </c>
    </row>
  </sheetData>
  <mergeCells count="20">
    <mergeCell ref="J45:L45"/>
    <mergeCell ref="A43:D43"/>
    <mergeCell ref="B44:D44"/>
    <mergeCell ref="B45:D45"/>
    <mergeCell ref="E29:H29"/>
    <mergeCell ref="F30:H30"/>
    <mergeCell ref="F31:H31"/>
    <mergeCell ref="E43:H43"/>
    <mergeCell ref="F44:H44"/>
    <mergeCell ref="F45:H45"/>
    <mergeCell ref="I29:L29"/>
    <mergeCell ref="J30:L30"/>
    <mergeCell ref="J31:L31"/>
    <mergeCell ref="I43:L43"/>
    <mergeCell ref="J44:L44"/>
    <mergeCell ref="D1:F1"/>
    <mergeCell ref="B31:D31"/>
    <mergeCell ref="B30:D30"/>
    <mergeCell ref="B20:C21"/>
    <mergeCell ref="A29:D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4DE9-7673-4315-BFCA-1602E2A52DB9}">
  <dimension ref="A1:P50"/>
  <sheetViews>
    <sheetView workbookViewId="0">
      <selection activeCell="N41" sqref="N41"/>
    </sheetView>
  </sheetViews>
  <sheetFormatPr defaultRowHeight="13.8" x14ac:dyDescent="0.25"/>
  <cols>
    <col min="1" max="1" width="24.296875" style="2" bestFit="1" customWidth="1"/>
    <col min="2" max="4" width="9.19921875" style="1" bestFit="1" customWidth="1"/>
    <col min="5" max="5" width="24.296875" style="1" bestFit="1" customWidth="1"/>
    <col min="6" max="6" width="9.19921875" style="1" bestFit="1" customWidth="1"/>
    <col min="7" max="7" width="9.3984375" style="1" customWidth="1"/>
    <col min="8" max="8" width="9.296875" style="1" customWidth="1"/>
    <col min="9" max="9" width="24.296875" style="1" bestFit="1" customWidth="1"/>
    <col min="10" max="10" width="9.19921875" style="1" bestFit="1" customWidth="1"/>
    <col min="11" max="11" width="9" style="1" customWidth="1"/>
    <col min="12" max="12" width="9.69921875" style="1" customWidth="1"/>
    <col min="13" max="16" width="8.796875" style="1"/>
  </cols>
  <sheetData>
    <row r="1" spans="1:16" x14ac:dyDescent="0.25">
      <c r="D1" s="23" t="s">
        <v>9</v>
      </c>
      <c r="E1" s="23"/>
      <c r="F1" s="23"/>
    </row>
    <row r="2" spans="1:16" x14ac:dyDescent="0.25">
      <c r="A2"/>
      <c r="D2" s="10" t="s">
        <v>8</v>
      </c>
      <c r="E2" s="10" t="s">
        <v>11</v>
      </c>
      <c r="F2" s="10" t="s">
        <v>12</v>
      </c>
    </row>
    <row r="3" spans="1:16" s="2" customFormat="1" x14ac:dyDescent="0.25">
      <c r="B3" s="10" t="s">
        <v>5</v>
      </c>
      <c r="C3" s="10" t="s">
        <v>10</v>
      </c>
      <c r="D3" s="18">
        <v>1</v>
      </c>
      <c r="E3" s="10">
        <v>1</v>
      </c>
      <c r="F3" s="10">
        <v>1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17" t="s">
        <v>0</v>
      </c>
      <c r="B4" s="9">
        <v>50654</v>
      </c>
      <c r="C4" s="9">
        <v>4</v>
      </c>
      <c r="D4" s="14">
        <v>2026</v>
      </c>
      <c r="E4" s="14">
        <v>2026</v>
      </c>
      <c r="F4" s="14">
        <v>2026</v>
      </c>
    </row>
    <row r="5" spans="1:16" x14ac:dyDescent="0.25">
      <c r="A5" s="17" t="s">
        <v>1</v>
      </c>
      <c r="B5" s="9">
        <v>1423</v>
      </c>
      <c r="C5" s="9">
        <v>0</v>
      </c>
      <c r="D5" s="14">
        <v>1423</v>
      </c>
      <c r="E5" s="14">
        <v>1423</v>
      </c>
      <c r="F5" s="14">
        <v>1423</v>
      </c>
    </row>
    <row r="6" spans="1:16" x14ac:dyDescent="0.25">
      <c r="A6" s="17" t="s">
        <v>2</v>
      </c>
      <c r="B6" s="9">
        <v>429</v>
      </c>
      <c r="C6" s="9">
        <v>0</v>
      </c>
      <c r="D6" s="15">
        <v>429</v>
      </c>
      <c r="E6" s="14">
        <v>429</v>
      </c>
      <c r="F6" s="14">
        <v>429</v>
      </c>
    </row>
    <row r="7" spans="1:16" x14ac:dyDescent="0.25">
      <c r="A7" s="17" t="s">
        <v>3</v>
      </c>
      <c r="B7" s="9">
        <v>96</v>
      </c>
      <c r="C7" s="9">
        <v>0</v>
      </c>
      <c r="D7" s="15">
        <v>96</v>
      </c>
      <c r="E7" s="15">
        <v>96</v>
      </c>
      <c r="F7" s="14">
        <v>96</v>
      </c>
    </row>
    <row r="8" spans="1:16" x14ac:dyDescent="0.25">
      <c r="A8" s="17" t="s">
        <v>4</v>
      </c>
      <c r="B8" s="9">
        <v>57</v>
      </c>
      <c r="C8" s="9">
        <v>0</v>
      </c>
      <c r="D8" s="15">
        <v>57</v>
      </c>
      <c r="E8" s="15">
        <v>57</v>
      </c>
      <c r="F8" s="15">
        <v>57</v>
      </c>
    </row>
    <row r="9" spans="1:16" x14ac:dyDescent="0.25">
      <c r="B9" s="10">
        <f>SUM(B4:B8)</f>
        <v>52659</v>
      </c>
      <c r="D9" s="16">
        <f>SUM(D4:D8)</f>
        <v>4031</v>
      </c>
      <c r="E9" s="16">
        <f t="shared" ref="E9:F9" si="0">SUM(E4:E8)</f>
        <v>4031</v>
      </c>
      <c r="F9" s="16">
        <f t="shared" si="0"/>
        <v>4031</v>
      </c>
    </row>
    <row r="10" spans="1:16" x14ac:dyDescent="0.25">
      <c r="B10" s="3"/>
      <c r="D10" s="7"/>
      <c r="E10" s="7"/>
    </row>
    <row r="11" spans="1:16" x14ac:dyDescent="0.25">
      <c r="A11" s="2" t="s">
        <v>13</v>
      </c>
    </row>
    <row r="12" spans="1:16" x14ac:dyDescent="0.25">
      <c r="A12" s="4" t="s">
        <v>6</v>
      </c>
      <c r="C12" s="6"/>
      <c r="D12" s="14"/>
      <c r="E12" s="14"/>
      <c r="F12" s="14">
        <v>3702</v>
      </c>
    </row>
    <row r="13" spans="1:16" x14ac:dyDescent="0.25">
      <c r="A13" s="5" t="s">
        <v>7</v>
      </c>
      <c r="D13" s="15"/>
      <c r="E13" s="15"/>
      <c r="F13" s="15">
        <v>57</v>
      </c>
    </row>
    <row r="14" spans="1:16" x14ac:dyDescent="0.25">
      <c r="D14" s="11"/>
      <c r="E14" s="11">
        <f t="shared" ref="E14:F14" si="1">SUM(E12:E13)</f>
        <v>0</v>
      </c>
      <c r="F14" s="11">
        <f t="shared" si="1"/>
        <v>3759</v>
      </c>
    </row>
    <row r="15" spans="1:16" x14ac:dyDescent="0.25">
      <c r="A15" s="2" t="s">
        <v>14</v>
      </c>
    </row>
    <row r="16" spans="1:16" x14ac:dyDescent="0.25">
      <c r="A16" s="4" t="s">
        <v>6</v>
      </c>
      <c r="C16" s="6"/>
      <c r="D16" s="14"/>
      <c r="E16" s="14"/>
      <c r="F16" s="14"/>
    </row>
    <row r="17" spans="1:12" x14ac:dyDescent="0.25">
      <c r="A17" s="5" t="s">
        <v>7</v>
      </c>
      <c r="D17" s="15"/>
      <c r="E17" s="15"/>
      <c r="F17" s="15"/>
    </row>
    <row r="18" spans="1:12" x14ac:dyDescent="0.25">
      <c r="D18" s="11">
        <f>SUM(D16:D17)</f>
        <v>0</v>
      </c>
      <c r="E18" s="11">
        <f t="shared" ref="E18:F18" si="2">SUM(E16:E17)</f>
        <v>0</v>
      </c>
      <c r="F18" s="11">
        <f t="shared" si="2"/>
        <v>0</v>
      </c>
    </row>
    <row r="19" spans="1:12" x14ac:dyDescent="0.25">
      <c r="A19" s="2" t="s">
        <v>22</v>
      </c>
    </row>
    <row r="20" spans="1:12" x14ac:dyDescent="0.25">
      <c r="A20" s="12" t="s">
        <v>6</v>
      </c>
      <c r="B20" s="23" t="s">
        <v>23</v>
      </c>
      <c r="C20" s="23"/>
      <c r="D20" s="14"/>
      <c r="E20" s="14"/>
      <c r="F20" s="14">
        <v>2348</v>
      </c>
    </row>
    <row r="21" spans="1:12" x14ac:dyDescent="0.25">
      <c r="A21" s="13" t="s">
        <v>7</v>
      </c>
      <c r="B21" s="23"/>
      <c r="C21" s="23"/>
      <c r="D21" s="15"/>
      <c r="E21" s="15"/>
      <c r="F21" s="15">
        <v>39</v>
      </c>
    </row>
    <row r="22" spans="1:12" x14ac:dyDescent="0.25">
      <c r="D22" s="16">
        <f>SUM(D20:D21)</f>
        <v>0</v>
      </c>
      <c r="E22" s="16">
        <f t="shared" ref="E22:F22" si="3">SUM(E20:E21)</f>
        <v>0</v>
      </c>
      <c r="F22" s="16">
        <f t="shared" si="3"/>
        <v>2387</v>
      </c>
    </row>
    <row r="23" spans="1:12" x14ac:dyDescent="0.25">
      <c r="D23" s="7"/>
    </row>
    <row r="24" spans="1:12" x14ac:dyDescent="0.25">
      <c r="D24" s="7"/>
    </row>
    <row r="25" spans="1:12" x14ac:dyDescent="0.25">
      <c r="B25" s="3" t="s">
        <v>6</v>
      </c>
      <c r="C25" s="3" t="s">
        <v>7</v>
      </c>
      <c r="D25" s="7"/>
      <c r="E25" s="2"/>
      <c r="F25" s="3" t="s">
        <v>6</v>
      </c>
      <c r="G25" s="3" t="s">
        <v>7</v>
      </c>
      <c r="H25" s="7"/>
      <c r="I25" s="2"/>
      <c r="J25" s="3" t="s">
        <v>6</v>
      </c>
      <c r="K25" s="3" t="s">
        <v>7</v>
      </c>
      <c r="L25" s="7"/>
    </row>
    <row r="26" spans="1:12" x14ac:dyDescent="0.25">
      <c r="A26" s="8" t="s">
        <v>31</v>
      </c>
      <c r="B26" s="21"/>
      <c r="C26" s="13"/>
      <c r="D26" s="7"/>
      <c r="E26" s="8" t="s">
        <v>31</v>
      </c>
      <c r="F26" s="21"/>
      <c r="G26" s="13"/>
      <c r="H26" s="7"/>
      <c r="I26" s="8" t="s">
        <v>31</v>
      </c>
      <c r="J26" s="21">
        <v>2348</v>
      </c>
      <c r="K26" s="13">
        <v>39</v>
      </c>
      <c r="L26" s="7"/>
    </row>
    <row r="27" spans="1:12" x14ac:dyDescent="0.25">
      <c r="A27" s="8" t="s">
        <v>30</v>
      </c>
      <c r="B27" s="21"/>
      <c r="C27" s="13"/>
      <c r="D27" s="7"/>
      <c r="E27" s="8" t="s">
        <v>30</v>
      </c>
      <c r="F27" s="21"/>
      <c r="G27" s="13"/>
      <c r="H27" s="7"/>
      <c r="I27" s="8" t="s">
        <v>30</v>
      </c>
      <c r="J27" s="21">
        <v>2348</v>
      </c>
      <c r="K27" s="13">
        <v>39</v>
      </c>
      <c r="L27" s="7"/>
    </row>
    <row r="28" spans="1:12" x14ac:dyDescent="0.25">
      <c r="D28" s="7"/>
      <c r="E28" s="2"/>
      <c r="H28" s="7"/>
      <c r="I28" s="2"/>
      <c r="L28" s="7"/>
    </row>
    <row r="29" spans="1:12" x14ac:dyDescent="0.25">
      <c r="A29" s="25" t="s">
        <v>25</v>
      </c>
      <c r="B29" s="25"/>
      <c r="C29" s="25"/>
      <c r="D29" s="25"/>
      <c r="E29" s="25" t="s">
        <v>25</v>
      </c>
      <c r="F29" s="25"/>
      <c r="G29" s="25"/>
      <c r="H29" s="25"/>
      <c r="I29" s="25" t="s">
        <v>25</v>
      </c>
      <c r="J29" s="25"/>
      <c r="K29" s="25"/>
      <c r="L29" s="25"/>
    </row>
    <row r="30" spans="1:12" x14ac:dyDescent="0.25">
      <c r="A30" s="8" t="s">
        <v>21</v>
      </c>
      <c r="B30" s="23" t="s">
        <v>20</v>
      </c>
      <c r="C30" s="23"/>
      <c r="D30" s="23"/>
      <c r="E30" s="8" t="s">
        <v>21</v>
      </c>
      <c r="F30" s="23" t="s">
        <v>32</v>
      </c>
      <c r="G30" s="23"/>
      <c r="H30" s="23"/>
      <c r="I30" s="8" t="s">
        <v>21</v>
      </c>
      <c r="J30" s="23" t="s">
        <v>36</v>
      </c>
      <c r="K30" s="23"/>
      <c r="L30" s="23"/>
    </row>
    <row r="31" spans="1:12" x14ac:dyDescent="0.25">
      <c r="A31" s="8"/>
      <c r="B31" s="24" t="s">
        <v>8</v>
      </c>
      <c r="C31" s="24"/>
      <c r="D31" s="24"/>
      <c r="E31" s="8"/>
      <c r="F31" s="24" t="s">
        <v>11</v>
      </c>
      <c r="G31" s="24"/>
      <c r="H31" s="24"/>
      <c r="I31" s="8"/>
      <c r="J31" s="24" t="s">
        <v>12</v>
      </c>
      <c r="K31" s="24"/>
      <c r="L31" s="24"/>
    </row>
    <row r="32" spans="1:12" s="3" customFormat="1" ht="55.2" x14ac:dyDescent="0.25">
      <c r="A32" s="10" t="s">
        <v>15</v>
      </c>
      <c r="B32" s="10" t="s">
        <v>17</v>
      </c>
      <c r="C32" s="19" t="s">
        <v>19</v>
      </c>
      <c r="D32" s="19" t="s">
        <v>18</v>
      </c>
      <c r="E32" s="10" t="s">
        <v>15</v>
      </c>
      <c r="F32" s="10" t="s">
        <v>17</v>
      </c>
      <c r="G32" s="19" t="s">
        <v>19</v>
      </c>
      <c r="H32" s="19" t="s">
        <v>18</v>
      </c>
      <c r="I32" s="10" t="s">
        <v>15</v>
      </c>
      <c r="J32" s="10" t="s">
        <v>17</v>
      </c>
      <c r="K32" s="19" t="s">
        <v>19</v>
      </c>
      <c r="L32" s="19" t="s">
        <v>18</v>
      </c>
    </row>
    <row r="33" spans="1:12" x14ac:dyDescent="0.25">
      <c r="A33" s="8" t="s">
        <v>16</v>
      </c>
      <c r="B33" s="9"/>
      <c r="C33" s="9"/>
      <c r="D33" s="9"/>
      <c r="E33" s="8" t="s">
        <v>16</v>
      </c>
      <c r="F33" s="9"/>
      <c r="G33" s="9"/>
      <c r="H33" s="9"/>
      <c r="I33" s="8" t="s">
        <v>16</v>
      </c>
      <c r="J33" s="9"/>
      <c r="K33" s="9"/>
      <c r="L33" s="9"/>
    </row>
    <row r="34" spans="1:12" x14ac:dyDescent="0.25">
      <c r="A34" s="22" t="s">
        <v>27</v>
      </c>
      <c r="B34" s="9"/>
      <c r="C34" s="9"/>
      <c r="D34" s="9"/>
      <c r="E34" s="22" t="s">
        <v>27</v>
      </c>
      <c r="F34" s="9"/>
      <c r="G34" s="9"/>
      <c r="H34" s="9"/>
      <c r="I34" s="22" t="s">
        <v>27</v>
      </c>
      <c r="J34" s="9"/>
      <c r="K34" s="9"/>
      <c r="L34" s="9"/>
    </row>
    <row r="35" spans="1:12" x14ac:dyDescent="0.25">
      <c r="A35" s="8" t="s">
        <v>24</v>
      </c>
      <c r="B35" s="9"/>
      <c r="C35" s="9"/>
      <c r="D35" s="9"/>
      <c r="E35" s="8" t="s">
        <v>24</v>
      </c>
      <c r="F35" s="9"/>
      <c r="G35" s="9"/>
      <c r="H35" s="9"/>
      <c r="I35" s="8" t="s">
        <v>24</v>
      </c>
      <c r="J35" s="9"/>
      <c r="K35" s="9"/>
      <c r="L35" s="9"/>
    </row>
    <row r="36" spans="1:12" x14ac:dyDescent="0.25">
      <c r="A36" s="8" t="s">
        <v>26</v>
      </c>
      <c r="B36" s="20"/>
      <c r="C36" s="9"/>
      <c r="D36" s="9"/>
      <c r="E36" s="8" t="s">
        <v>26</v>
      </c>
      <c r="F36" s="20"/>
      <c r="G36" s="9"/>
      <c r="H36" s="9"/>
      <c r="I36" s="8" t="s">
        <v>26</v>
      </c>
      <c r="J36" s="20"/>
      <c r="K36" s="9"/>
      <c r="L36" s="9"/>
    </row>
    <row r="37" spans="1:12" x14ac:dyDescent="0.25">
      <c r="E37" s="2"/>
      <c r="I37" s="2"/>
    </row>
    <row r="38" spans="1:12" x14ac:dyDescent="0.25">
      <c r="E38" s="2"/>
      <c r="I38" s="2"/>
    </row>
    <row r="39" spans="1:12" x14ac:dyDescent="0.25">
      <c r="B39" s="3" t="s">
        <v>6</v>
      </c>
      <c r="C39" s="3" t="s">
        <v>7</v>
      </c>
      <c r="E39" s="2"/>
      <c r="F39" s="3" t="s">
        <v>6</v>
      </c>
      <c r="G39" s="3" t="s">
        <v>7</v>
      </c>
      <c r="I39" s="2"/>
      <c r="J39" s="3" t="s">
        <v>6</v>
      </c>
      <c r="K39" s="3" t="s">
        <v>7</v>
      </c>
    </row>
    <row r="40" spans="1:12" x14ac:dyDescent="0.25">
      <c r="A40" s="8" t="s">
        <v>29</v>
      </c>
      <c r="B40" s="21">
        <v>549</v>
      </c>
      <c r="C40" s="13">
        <v>549</v>
      </c>
      <c r="E40" s="8" t="s">
        <v>29</v>
      </c>
      <c r="F40" s="21">
        <v>815</v>
      </c>
      <c r="G40" s="13">
        <v>815</v>
      </c>
      <c r="I40" s="8" t="s">
        <v>29</v>
      </c>
      <c r="J40" s="21">
        <v>2348</v>
      </c>
      <c r="K40" s="13">
        <v>2348</v>
      </c>
    </row>
    <row r="41" spans="1:12" x14ac:dyDescent="0.25">
      <c r="A41" s="8" t="s">
        <v>30</v>
      </c>
      <c r="B41" s="21">
        <v>236</v>
      </c>
      <c r="C41" s="13">
        <v>154</v>
      </c>
      <c r="E41" s="8" t="s">
        <v>30</v>
      </c>
      <c r="F41" s="21">
        <v>350</v>
      </c>
      <c r="G41" s="13">
        <v>40</v>
      </c>
      <c r="I41" s="8" t="s">
        <v>30</v>
      </c>
      <c r="J41" s="21">
        <v>1007</v>
      </c>
      <c r="K41" s="13">
        <v>16</v>
      </c>
    </row>
    <row r="42" spans="1:12" x14ac:dyDescent="0.25">
      <c r="E42" s="2"/>
      <c r="I42" s="2"/>
    </row>
    <row r="43" spans="1:12" ht="29.4" customHeight="1" x14ac:dyDescent="0.25">
      <c r="A43" s="26" t="s">
        <v>28</v>
      </c>
      <c r="B43" s="25"/>
      <c r="C43" s="25"/>
      <c r="D43" s="25"/>
      <c r="E43" s="26" t="s">
        <v>28</v>
      </c>
      <c r="F43" s="25"/>
      <c r="G43" s="25"/>
      <c r="H43" s="25"/>
      <c r="I43" s="26" t="s">
        <v>28</v>
      </c>
      <c r="J43" s="25"/>
      <c r="K43" s="25"/>
      <c r="L43" s="25"/>
    </row>
    <row r="44" spans="1:12" x14ac:dyDescent="0.25">
      <c r="A44" s="8" t="s">
        <v>21</v>
      </c>
      <c r="B44" s="23" t="s">
        <v>20</v>
      </c>
      <c r="C44" s="23"/>
      <c r="D44" s="23"/>
      <c r="E44" s="8" t="s">
        <v>21</v>
      </c>
      <c r="F44" s="23" t="s">
        <v>32</v>
      </c>
      <c r="G44" s="23"/>
      <c r="H44" s="23"/>
      <c r="I44" s="8" t="s">
        <v>21</v>
      </c>
      <c r="J44" s="23" t="s">
        <v>36</v>
      </c>
      <c r="K44" s="23"/>
      <c r="L44" s="23"/>
    </row>
    <row r="45" spans="1:12" x14ac:dyDescent="0.25">
      <c r="A45" s="8"/>
      <c r="B45" s="24" t="s">
        <v>8</v>
      </c>
      <c r="C45" s="24"/>
      <c r="D45" s="24"/>
      <c r="E45" s="8"/>
      <c r="F45" s="24" t="s">
        <v>11</v>
      </c>
      <c r="G45" s="24"/>
      <c r="H45" s="24"/>
      <c r="I45" s="8"/>
      <c r="J45" s="24" t="s">
        <v>12</v>
      </c>
      <c r="K45" s="24"/>
      <c r="L45" s="24"/>
    </row>
    <row r="46" spans="1:12" ht="55.2" x14ac:dyDescent="0.25">
      <c r="A46" s="10" t="s">
        <v>15</v>
      </c>
      <c r="B46" s="10" t="s">
        <v>17</v>
      </c>
      <c r="C46" s="19" t="s">
        <v>19</v>
      </c>
      <c r="D46" s="19" t="s">
        <v>18</v>
      </c>
      <c r="E46" s="10" t="s">
        <v>15</v>
      </c>
      <c r="F46" s="10" t="s">
        <v>17</v>
      </c>
      <c r="G46" s="19" t="s">
        <v>19</v>
      </c>
      <c r="H46" s="19" t="s">
        <v>18</v>
      </c>
      <c r="I46" s="10" t="s">
        <v>15</v>
      </c>
      <c r="J46" s="10" t="s">
        <v>17</v>
      </c>
      <c r="K46" s="19" t="s">
        <v>19</v>
      </c>
      <c r="L46" s="19" t="s">
        <v>18</v>
      </c>
    </row>
    <row r="47" spans="1:12" x14ac:dyDescent="0.25">
      <c r="A47" s="8" t="s">
        <v>16</v>
      </c>
      <c r="B47" s="9"/>
      <c r="C47" s="9"/>
      <c r="D47" s="9"/>
      <c r="E47" s="8" t="s">
        <v>16</v>
      </c>
      <c r="F47" s="9"/>
      <c r="G47" s="9"/>
      <c r="H47" s="9"/>
      <c r="I47" s="8" t="s">
        <v>16</v>
      </c>
      <c r="J47" s="9"/>
      <c r="K47" s="9"/>
      <c r="L47" s="9"/>
    </row>
    <row r="48" spans="1:12" x14ac:dyDescent="0.25">
      <c r="A48" s="22" t="s">
        <v>27</v>
      </c>
      <c r="B48" s="9"/>
      <c r="C48" s="9"/>
      <c r="D48" s="9"/>
      <c r="E48" s="22" t="s">
        <v>34</v>
      </c>
      <c r="F48" s="9"/>
      <c r="G48" s="9"/>
      <c r="H48" s="9"/>
      <c r="I48" s="22" t="s">
        <v>35</v>
      </c>
      <c r="J48" s="9"/>
      <c r="K48" s="9"/>
      <c r="L48" s="9"/>
    </row>
    <row r="49" spans="1:12" x14ac:dyDescent="0.25">
      <c r="A49" s="8" t="s">
        <v>24</v>
      </c>
      <c r="B49" s="9"/>
      <c r="C49" s="9"/>
      <c r="D49" s="9"/>
      <c r="E49" s="8" t="s">
        <v>24</v>
      </c>
      <c r="F49" s="9"/>
      <c r="G49" s="9"/>
      <c r="H49" s="9"/>
      <c r="I49" s="8" t="s">
        <v>24</v>
      </c>
      <c r="J49" s="9"/>
      <c r="K49" s="9"/>
      <c r="L49" s="9"/>
    </row>
    <row r="50" spans="1:12" x14ac:dyDescent="0.25">
      <c r="A50" s="8" t="s">
        <v>26</v>
      </c>
      <c r="B50" s="9"/>
      <c r="C50" s="9"/>
      <c r="D50" s="9"/>
      <c r="E50" s="8" t="s">
        <v>26</v>
      </c>
      <c r="F50" s="9"/>
      <c r="G50" s="9"/>
      <c r="H50" s="9"/>
      <c r="I50" s="8" t="s">
        <v>26</v>
      </c>
      <c r="J50" s="9"/>
      <c r="K50" s="9"/>
      <c r="L50" s="9"/>
    </row>
  </sheetData>
  <mergeCells count="20">
    <mergeCell ref="B44:D44"/>
    <mergeCell ref="F44:H44"/>
    <mergeCell ref="J44:L44"/>
    <mergeCell ref="B45:D45"/>
    <mergeCell ref="F45:H45"/>
    <mergeCell ref="J45:L45"/>
    <mergeCell ref="B31:D31"/>
    <mergeCell ref="F31:H31"/>
    <mergeCell ref="J31:L31"/>
    <mergeCell ref="A43:D43"/>
    <mergeCell ref="E43:H43"/>
    <mergeCell ref="I43:L43"/>
    <mergeCell ref="B30:D30"/>
    <mergeCell ref="F30:H30"/>
    <mergeCell ref="J30:L30"/>
    <mergeCell ref="D1:F1"/>
    <mergeCell ref="B20:C21"/>
    <mergeCell ref="A29:D29"/>
    <mergeCell ref="E29:H29"/>
    <mergeCell ref="I29:L2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 Sampling</vt:lpstr>
      <vt:lpstr>SMOTE 2000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PANYASIT WATANAKULA</dc:creator>
  <cp:lastModifiedBy>Admin</cp:lastModifiedBy>
  <dcterms:created xsi:type="dcterms:W3CDTF">2015-06-05T18:17:20Z</dcterms:created>
  <dcterms:modified xsi:type="dcterms:W3CDTF">2023-04-02T07:27:31Z</dcterms:modified>
</cp:coreProperties>
</file>